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01" sheetId="8" r:id="rId1"/>
  </sheets>
  <calcPr calcId="144525"/>
</workbook>
</file>

<file path=xl/calcChain.xml><?xml version="1.0" encoding="utf-8"?>
<calcChain xmlns="http://schemas.openxmlformats.org/spreadsheetml/2006/main">
  <c r="AC4" i="8" l="1"/>
  <c r="AC5" i="8"/>
  <c r="AC6" i="8"/>
  <c r="AC7" i="8"/>
  <c r="AC8" i="8"/>
  <c r="AC9" i="8"/>
  <c r="AC10" i="8"/>
  <c r="AC11" i="8"/>
  <c r="AC12" i="8"/>
  <c r="AC13" i="8"/>
  <c r="AC14" i="8"/>
  <c r="AC15" i="8"/>
  <c r="AC16" i="8"/>
  <c r="AC17" i="8"/>
  <c r="AC18" i="8"/>
  <c r="AC19" i="8"/>
  <c r="AC20" i="8"/>
  <c r="AC21" i="8"/>
  <c r="AC22" i="8"/>
  <c r="AC23" i="8"/>
  <c r="AC24" i="8"/>
  <c r="AC25" i="8"/>
  <c r="AC26" i="8"/>
  <c r="AC27" i="8"/>
  <c r="AC28" i="8"/>
  <c r="AC29" i="8"/>
  <c r="AC30" i="8"/>
  <c r="AC31" i="8"/>
  <c r="AC32" i="8"/>
  <c r="AC33" i="8"/>
  <c r="AC34" i="8"/>
  <c r="AC35" i="8"/>
  <c r="AC36" i="8"/>
  <c r="AC37" i="8"/>
  <c r="AC38" i="8"/>
  <c r="AC39" i="8"/>
  <c r="AC40" i="8"/>
  <c r="AC41" i="8"/>
  <c r="AC42" i="8"/>
  <c r="AC43" i="8"/>
  <c r="AC44" i="8"/>
  <c r="AC45" i="8"/>
  <c r="AC46" i="8"/>
  <c r="AC47" i="8"/>
  <c r="AC3" i="8"/>
  <c r="AB7" i="8"/>
  <c r="AB8" i="8"/>
  <c r="AB9" i="8"/>
  <c r="AB10" i="8"/>
  <c r="AB11" i="8"/>
  <c r="AB12" i="8"/>
  <c r="AB13" i="8"/>
  <c r="AB14" i="8"/>
  <c r="AB15" i="8"/>
  <c r="AB16" i="8"/>
  <c r="AB17" i="8"/>
  <c r="AB18" i="8"/>
  <c r="AB19" i="8"/>
  <c r="AB20" i="8"/>
  <c r="AB21" i="8"/>
  <c r="AB22" i="8"/>
  <c r="AB23" i="8"/>
  <c r="AB24" i="8"/>
  <c r="AB25" i="8"/>
  <c r="AB26" i="8"/>
  <c r="AB27" i="8"/>
  <c r="AB28" i="8"/>
  <c r="AB29" i="8"/>
  <c r="AB30" i="8"/>
  <c r="AB31" i="8"/>
  <c r="AB32" i="8"/>
  <c r="AB33" i="8"/>
  <c r="AB34" i="8"/>
  <c r="AB35" i="8"/>
  <c r="AB36" i="8"/>
  <c r="AB39" i="8"/>
  <c r="AB40" i="8"/>
  <c r="AB41" i="8"/>
  <c r="AB42" i="8"/>
  <c r="AB43" i="8"/>
  <c r="AB44" i="8"/>
  <c r="AB45" i="8"/>
  <c r="AB47" i="8"/>
  <c r="AA5" i="8"/>
  <c r="AA6" i="8"/>
  <c r="AA7" i="8"/>
  <c r="AA8" i="8"/>
  <c r="AA9" i="8"/>
  <c r="AA10" i="8"/>
  <c r="AA11" i="8"/>
  <c r="AA12" i="8"/>
  <c r="AA13" i="8"/>
  <c r="AA14" i="8"/>
  <c r="AA15" i="8"/>
  <c r="AA16" i="8"/>
  <c r="AA17" i="8"/>
  <c r="AA18" i="8"/>
  <c r="AA19" i="8"/>
  <c r="AA20" i="8"/>
  <c r="AA21" i="8"/>
  <c r="AA22" i="8"/>
  <c r="AA23" i="8"/>
  <c r="AA24" i="8"/>
  <c r="AA25" i="8"/>
  <c r="AA26" i="8"/>
  <c r="AA27" i="8"/>
  <c r="AA28" i="8"/>
  <c r="AA29" i="8"/>
  <c r="AA30" i="8"/>
  <c r="AA31" i="8"/>
  <c r="AA32" i="8"/>
  <c r="AA33" i="8"/>
  <c r="AA34" i="8"/>
  <c r="AA35" i="8"/>
  <c r="AA36" i="8"/>
  <c r="AA37" i="8"/>
  <c r="AA38" i="8"/>
  <c r="AA39" i="8"/>
  <c r="AA40" i="8"/>
  <c r="AA41" i="8"/>
  <c r="AA42" i="8"/>
  <c r="AA43" i="8"/>
  <c r="AA44" i="8"/>
  <c r="AA45" i="8"/>
  <c r="AA46" i="8"/>
  <c r="AA47" i="8"/>
  <c r="AA3" i="8"/>
  <c r="Z4" i="8"/>
  <c r="Z5" i="8"/>
  <c r="Z6" i="8"/>
  <c r="Z8" i="8"/>
  <c r="Z9" i="8"/>
  <c r="Z10" i="8"/>
  <c r="Z11" i="8"/>
  <c r="Z12" i="8"/>
  <c r="Z13" i="8"/>
  <c r="Z14" i="8"/>
  <c r="Z15" i="8"/>
  <c r="Z16" i="8"/>
  <c r="Z17" i="8"/>
  <c r="Z18" i="8"/>
  <c r="Z19" i="8"/>
  <c r="Z21" i="8"/>
  <c r="Z22" i="8"/>
  <c r="Z23" i="8"/>
  <c r="Z24" i="8"/>
  <c r="Z25" i="8"/>
  <c r="Z26" i="8"/>
  <c r="Z27" i="8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Z42" i="8"/>
  <c r="Z43" i="8"/>
  <c r="Z44" i="8"/>
  <c r="Z45" i="8"/>
  <c r="Z46" i="8"/>
  <c r="Z47" i="8"/>
  <c r="Z3" i="8"/>
  <c r="Y4" i="8"/>
  <c r="Y7" i="8"/>
  <c r="Y8" i="8"/>
  <c r="Y9" i="8"/>
  <c r="Y10" i="8"/>
  <c r="Y11" i="8"/>
  <c r="Y12" i="8"/>
  <c r="Y13" i="8"/>
  <c r="Y14" i="8"/>
  <c r="Y16" i="8"/>
  <c r="Y17" i="8"/>
  <c r="Y18" i="8"/>
  <c r="Y19" i="8"/>
  <c r="Y20" i="8"/>
  <c r="Y21" i="8"/>
  <c r="Y22" i="8"/>
  <c r="Y23" i="8"/>
  <c r="Y24" i="8"/>
  <c r="Y25" i="8"/>
  <c r="Y26" i="8"/>
  <c r="Y27" i="8"/>
  <c r="Y28" i="8"/>
  <c r="Y29" i="8"/>
  <c r="Y30" i="8"/>
  <c r="Y31" i="8"/>
  <c r="Y32" i="8"/>
  <c r="Y33" i="8"/>
  <c r="Y34" i="8"/>
  <c r="Y35" i="8"/>
  <c r="Y36" i="8"/>
  <c r="Y37" i="8"/>
  <c r="Y38" i="8"/>
  <c r="Y39" i="8"/>
  <c r="Y40" i="8"/>
  <c r="Y41" i="8"/>
  <c r="Y42" i="8"/>
  <c r="Y43" i="8"/>
  <c r="Y44" i="8"/>
  <c r="Y45" i="8"/>
  <c r="Y46" i="8"/>
  <c r="Y47" i="8"/>
  <c r="X4" i="8"/>
  <c r="X5" i="8"/>
  <c r="X6" i="8"/>
  <c r="X7" i="8"/>
  <c r="X8" i="8"/>
  <c r="X9" i="8"/>
  <c r="X10" i="8"/>
  <c r="X11" i="8"/>
  <c r="X12" i="8"/>
  <c r="X13" i="8"/>
  <c r="X14" i="8"/>
  <c r="X15" i="8"/>
  <c r="X16" i="8"/>
  <c r="X17" i="8"/>
  <c r="X18" i="8"/>
  <c r="X19" i="8"/>
  <c r="X20" i="8"/>
  <c r="X21" i="8"/>
  <c r="X22" i="8"/>
  <c r="X23" i="8"/>
  <c r="X24" i="8"/>
  <c r="X25" i="8"/>
  <c r="X26" i="8"/>
  <c r="X27" i="8"/>
  <c r="X28" i="8"/>
  <c r="X29" i="8"/>
  <c r="X30" i="8"/>
  <c r="X31" i="8"/>
  <c r="X32" i="8"/>
  <c r="X33" i="8"/>
  <c r="X34" i="8"/>
  <c r="X35" i="8"/>
  <c r="X36" i="8"/>
  <c r="X37" i="8"/>
  <c r="X38" i="8"/>
  <c r="X39" i="8"/>
  <c r="X40" i="8"/>
  <c r="X41" i="8"/>
  <c r="X42" i="8"/>
  <c r="X43" i="8"/>
  <c r="X44" i="8"/>
  <c r="X45" i="8"/>
  <c r="X46" i="8"/>
  <c r="X47" i="8"/>
  <c r="X3" i="8"/>
  <c r="W4" i="8"/>
  <c r="W5" i="8"/>
  <c r="W6" i="8"/>
  <c r="W7" i="8"/>
  <c r="W8" i="8"/>
  <c r="W9" i="8"/>
  <c r="W10" i="8"/>
  <c r="W11" i="8"/>
  <c r="W12" i="8"/>
  <c r="W13" i="8"/>
  <c r="W14" i="8"/>
  <c r="W15" i="8"/>
  <c r="W16" i="8"/>
  <c r="W17" i="8"/>
  <c r="W18" i="8"/>
  <c r="W19" i="8"/>
  <c r="W20" i="8"/>
  <c r="W21" i="8"/>
  <c r="W22" i="8"/>
  <c r="W23" i="8"/>
  <c r="W24" i="8"/>
  <c r="W25" i="8"/>
  <c r="W26" i="8"/>
  <c r="W27" i="8"/>
  <c r="W28" i="8"/>
  <c r="W29" i="8"/>
  <c r="W30" i="8"/>
  <c r="W31" i="8"/>
  <c r="W32" i="8"/>
  <c r="W33" i="8"/>
  <c r="W34" i="8"/>
  <c r="W35" i="8"/>
  <c r="W36" i="8"/>
  <c r="W37" i="8"/>
  <c r="W38" i="8"/>
  <c r="W39" i="8"/>
  <c r="W40" i="8"/>
  <c r="W41" i="8"/>
  <c r="W42" i="8"/>
  <c r="W43" i="8"/>
  <c r="W44" i="8"/>
  <c r="W45" i="8"/>
  <c r="W46" i="8"/>
  <c r="W47" i="8"/>
  <c r="W3" i="8"/>
  <c r="V7" i="8"/>
  <c r="V8" i="8"/>
  <c r="V9" i="8"/>
  <c r="V10" i="8"/>
  <c r="V11" i="8"/>
  <c r="V12" i="8"/>
  <c r="V13" i="8"/>
  <c r="V16" i="8"/>
  <c r="V17" i="8"/>
  <c r="V18" i="8"/>
  <c r="V19" i="8"/>
  <c r="V21" i="8"/>
  <c r="V22" i="8"/>
  <c r="V23" i="8"/>
  <c r="V24" i="8"/>
  <c r="V25" i="8"/>
  <c r="V26" i="8"/>
  <c r="V27" i="8"/>
  <c r="V28" i="8"/>
  <c r="V29" i="8"/>
  <c r="V30" i="8"/>
  <c r="V31" i="8"/>
  <c r="V32" i="8"/>
  <c r="V33" i="8"/>
  <c r="V34" i="8"/>
  <c r="V35" i="8"/>
  <c r="V36" i="8"/>
  <c r="V39" i="8"/>
  <c r="V40" i="8"/>
  <c r="V41" i="8"/>
  <c r="V42" i="8"/>
  <c r="V43" i="8"/>
  <c r="V44" i="8"/>
  <c r="V45" i="8"/>
  <c r="V46" i="8"/>
  <c r="V47" i="8"/>
  <c r="U4" i="8"/>
  <c r="U5" i="8"/>
  <c r="U6" i="8"/>
  <c r="U7" i="8"/>
  <c r="U8" i="8"/>
  <c r="U9" i="8"/>
  <c r="U10" i="8"/>
  <c r="U11" i="8"/>
  <c r="U12" i="8"/>
  <c r="U13" i="8"/>
  <c r="U14" i="8"/>
  <c r="U15" i="8"/>
  <c r="U16" i="8"/>
  <c r="U17" i="8"/>
  <c r="U18" i="8"/>
  <c r="U19" i="8"/>
  <c r="U20" i="8"/>
  <c r="U21" i="8"/>
  <c r="U22" i="8"/>
  <c r="U23" i="8"/>
  <c r="U24" i="8"/>
  <c r="U25" i="8"/>
  <c r="U26" i="8"/>
  <c r="U27" i="8"/>
  <c r="U28" i="8"/>
  <c r="U29" i="8"/>
  <c r="U30" i="8"/>
  <c r="U31" i="8"/>
  <c r="U32" i="8"/>
  <c r="U33" i="8"/>
  <c r="U34" i="8"/>
  <c r="U35" i="8"/>
  <c r="U36" i="8"/>
  <c r="U37" i="8"/>
  <c r="U38" i="8"/>
  <c r="U39" i="8"/>
  <c r="U40" i="8"/>
  <c r="U41" i="8"/>
  <c r="U42" i="8"/>
  <c r="U43" i="8"/>
  <c r="U44" i="8"/>
  <c r="U45" i="8"/>
  <c r="U46" i="8"/>
  <c r="U47" i="8"/>
  <c r="U3" i="8"/>
  <c r="T4" i="8"/>
  <c r="T5" i="8"/>
  <c r="T7" i="8"/>
  <c r="T8" i="8"/>
  <c r="T9" i="8"/>
  <c r="T10" i="8"/>
  <c r="T11" i="8"/>
  <c r="T12" i="8"/>
  <c r="T13" i="8"/>
  <c r="T14" i="8"/>
  <c r="T15" i="8"/>
  <c r="T16" i="8"/>
  <c r="T17" i="8"/>
  <c r="T18" i="8"/>
  <c r="T19" i="8"/>
  <c r="T20" i="8"/>
  <c r="T21" i="8"/>
  <c r="T22" i="8"/>
  <c r="T23" i="8"/>
  <c r="T24" i="8"/>
  <c r="T25" i="8"/>
  <c r="T26" i="8"/>
  <c r="T27" i="8"/>
  <c r="T28" i="8"/>
  <c r="T29" i="8"/>
  <c r="T30" i="8"/>
  <c r="T31" i="8"/>
  <c r="T32" i="8"/>
  <c r="T33" i="8"/>
  <c r="T34" i="8"/>
  <c r="T35" i="8"/>
  <c r="T36" i="8"/>
  <c r="T37" i="8"/>
  <c r="T38" i="8"/>
  <c r="T39" i="8"/>
  <c r="T40" i="8"/>
  <c r="T41" i="8"/>
  <c r="T42" i="8"/>
  <c r="T43" i="8"/>
  <c r="T44" i="8"/>
  <c r="T45" i="8"/>
  <c r="T46" i="8"/>
  <c r="T47" i="8"/>
  <c r="W48" i="8" l="1"/>
  <c r="Y48" i="8"/>
  <c r="AA48" i="8"/>
  <c r="AB48" i="8"/>
  <c r="T48" i="8"/>
  <c r="U48" i="8"/>
  <c r="Z48" i="8"/>
  <c r="V48" i="8"/>
  <c r="AC48" i="8"/>
  <c r="X48" i="8"/>
</calcChain>
</file>

<file path=xl/sharedStrings.xml><?xml version="1.0" encoding="utf-8"?>
<sst xmlns="http://schemas.openxmlformats.org/spreadsheetml/2006/main" count="121" uniqueCount="76">
  <si>
    <t>№ п/п</t>
  </si>
  <si>
    <t>МНН</t>
  </si>
  <si>
    <t>Бірлігі/Ед. изм.</t>
  </si>
  <si>
    <t>Бағасы/Цена</t>
  </si>
  <si>
    <t>литр</t>
  </si>
  <si>
    <t>уп</t>
  </si>
  <si>
    <t>кг</t>
  </si>
  <si>
    <t>штука</t>
  </si>
  <si>
    <t>ИТОГО</t>
  </si>
  <si>
    <t xml:space="preserve">Барлығы/Всего кол-во </t>
  </si>
  <si>
    <t>ТОО «РОСФАРМА»</t>
  </si>
  <si>
    <t>ТОО «ДиАКиТ»</t>
  </si>
  <si>
    <t>ТОО «Гелика»</t>
  </si>
  <si>
    <t>минимальная цена</t>
  </si>
  <si>
    <t>флак</t>
  </si>
  <si>
    <t>шт</t>
  </si>
  <si>
    <t>ТОО «СЛК Групп НС»</t>
  </si>
  <si>
    <t>ТОО «Арша»</t>
  </si>
  <si>
    <t>ТОО «Теникс-СК»</t>
  </si>
  <si>
    <t>ТОО «Korgau-Group»(Коргау-Груп)</t>
  </si>
  <si>
    <t>ТОО «ProfiMed.AST»</t>
  </si>
  <si>
    <t>ТОО «FARM ALLIANCE»</t>
  </si>
  <si>
    <t>ТОО «МТ Сервис KZ»</t>
  </si>
  <si>
    <t>ТОО «Батыс Инвест»</t>
  </si>
  <si>
    <t>ТОО «Мерусар и К»</t>
  </si>
  <si>
    <t>ТОО «Казахстан - МедДез»</t>
  </si>
  <si>
    <t>Шприц инъекц-й трехкомпонентный стер-ный однократ. примен-я объемами 10мл с иглами 21 G[x11/2</t>
  </si>
  <si>
    <t>Шприц инъекционный трехкомпонентный стерил. однократного примен. объемами 20мл, с иглами 20 Gx11/2</t>
  </si>
  <si>
    <t>Шприц инъекционный трехкомпонентный стерил. однократного примен. объемами 2мл, с иглами 23 Gx1</t>
  </si>
  <si>
    <t>Шприц инъекционный трехкомпонентный стерил. однократного примен. объемами 5мл, с иглами 22 Gx11/2</t>
  </si>
  <si>
    <t>Вата 100г нестерильная</t>
  </si>
  <si>
    <t>Азопирам СК</t>
  </si>
  <si>
    <t>Нить хирургическая стерильная, нерассасывающая</t>
  </si>
  <si>
    <t>Гипсовый бинт</t>
  </si>
  <si>
    <t>Бумага  диаграммная с меткой 110*140*142 МЧ</t>
  </si>
  <si>
    <t>Бумага диаграммная для ЭКГ 210*140*200 Ч М для аппарата Nihon Kohden FQW 210-3-140</t>
  </si>
  <si>
    <t>лента для ультраскана super ULSTAR 1100-s</t>
  </si>
  <si>
    <t xml:space="preserve">термобумага с диаграмной сеткой </t>
  </si>
  <si>
    <t>бумага для рефрактометров 57*10*12, реестр 4024/5</t>
  </si>
  <si>
    <t>Валики стоматологические хлопковые в пакетах по 1000шт.</t>
  </si>
  <si>
    <t>Гель для ультразвуковых исследований  в канистре 5л</t>
  </si>
  <si>
    <t>канистр</t>
  </si>
  <si>
    <t>Парафин медицинский</t>
  </si>
  <si>
    <t>Индикатор 120№500</t>
  </si>
  <si>
    <t>Индикатор 180№500</t>
  </si>
  <si>
    <t>Индикатор 132№500</t>
  </si>
  <si>
    <t>Инструменты эндотерапевтические : Биопсийные шипцы, канал 2,8 мм/ дл 1550 мм</t>
  </si>
  <si>
    <t>Инструменты эндотерапевтические : Биопсийные шипцы, канал 2,8 мм/ дл 2300 мм</t>
  </si>
  <si>
    <t>Контейнер для сбора  биоматериала 30мл</t>
  </si>
  <si>
    <t>Бумага для УЗИ ULSTAR-1100S</t>
  </si>
  <si>
    <t>Материал шовный хир.рассасывающийся 3/0 75 см с иглой</t>
  </si>
  <si>
    <t>Материал шовный хир.рассасывающийся 2/0 75 см с иглой</t>
  </si>
  <si>
    <t>Материал шовный хир.рассасывающийся 4/0 75 см с иглой</t>
  </si>
  <si>
    <t>глицерин медицинский</t>
  </si>
  <si>
    <t>иглодержатель Гегара, для малой операции</t>
  </si>
  <si>
    <t xml:space="preserve">Презерватив из натурального латекса </t>
  </si>
  <si>
    <t>Рентген пленка медицинская DI-HT формата 35*43 см.</t>
  </si>
  <si>
    <t>Роторосширительс кремальерой длина 190 мм</t>
  </si>
  <si>
    <t>Рулон комбинированный плоский для паровой стерилизаций р р 120*200</t>
  </si>
  <si>
    <t>Рулон комбинированный плоский для паровой стерилизаций р р 200*200</t>
  </si>
  <si>
    <t>Скальпель с лезвием №11</t>
  </si>
  <si>
    <t>Шт</t>
  </si>
  <si>
    <t>Скальпель с лезвием №10</t>
  </si>
  <si>
    <t>Скальпель со лезвием №22</t>
  </si>
  <si>
    <t>Скальпель со лезвием №21</t>
  </si>
  <si>
    <t>Цоликлон Анти-А</t>
  </si>
  <si>
    <t>Цоликлон Анти-В</t>
  </si>
  <si>
    <t>Цоликлон Анти-Д</t>
  </si>
  <si>
    <t>Электроды ЭКГ однократного применения модель SFP 8 взрослый</t>
  </si>
  <si>
    <t>Изделия медицинские для забора кров</t>
  </si>
  <si>
    <t>Теникс-СК</t>
  </si>
  <si>
    <t>ProfiMed.AST</t>
  </si>
  <si>
    <t>Батыс Инвест</t>
  </si>
  <si>
    <t>Мерусар и К</t>
  </si>
  <si>
    <t>Казахстан - МедДез</t>
  </si>
  <si>
    <t>приложение к протоколу №1 от "05" января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</si>
</sst>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/>
    </xf>
    <xf numFmtId="0" fontId="2" fillId="2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" fillId="4" borderId="0" xfId="0" applyFont="1" applyFill="1" applyAlignment="1">
      <alignment vertical="center" wrapText="1"/>
    </xf>
    <xf numFmtId="0" fontId="4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0" fontId="1" fillId="4" borderId="0" xfId="0" applyFont="1" applyFill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3" fillId="4" borderId="0" xfId="0" applyFont="1" applyFill="1" applyBorder="1" applyAlignment="1">
      <alignment vertical="center"/>
    </xf>
    <xf numFmtId="0" fontId="2" fillId="4" borderId="0" xfId="0" applyFont="1" applyFill="1" applyBorder="1" applyAlignment="1">
      <alignment vertical="center" wrapText="1"/>
    </xf>
    <xf numFmtId="0" fontId="2" fillId="4" borderId="0" xfId="0" applyFont="1" applyFill="1" applyBorder="1" applyAlignment="1">
      <alignment vertical="center"/>
    </xf>
    <xf numFmtId="0" fontId="1" fillId="4" borderId="0" xfId="0" applyFont="1" applyFill="1"/>
    <xf numFmtId="0" fontId="1" fillId="0" borderId="0" xfId="0" applyFont="1"/>
    <xf numFmtId="0" fontId="1" fillId="2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righ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0"/>
  <sheetViews>
    <sheetView tabSelected="1" workbookViewId="0">
      <selection activeCell="A2" sqref="A2:AC48"/>
    </sheetView>
  </sheetViews>
  <sheetFormatPr defaultRowHeight="12.75" x14ac:dyDescent="0.2"/>
  <cols>
    <col min="1" max="1" width="5.42578125" style="20" customWidth="1"/>
    <col min="2" max="2" width="35.140625" style="20" customWidth="1"/>
    <col min="3" max="3" width="10.140625" style="20" customWidth="1"/>
    <col min="4" max="4" width="10.28515625" style="20" customWidth="1"/>
    <col min="5" max="5" width="11.7109375" style="20" customWidth="1"/>
    <col min="6" max="6" width="11.5703125" style="20" hidden="1" customWidth="1"/>
    <col min="7" max="7" width="12" style="20" hidden="1" customWidth="1"/>
    <col min="8" max="8" width="9" style="20" hidden="1" customWidth="1"/>
    <col min="9" max="9" width="9.5703125" style="20" hidden="1" customWidth="1"/>
    <col min="10" max="10" width="15.28515625" style="20" hidden="1" customWidth="1"/>
    <col min="11" max="11" width="9.7109375" style="20" hidden="1" customWidth="1"/>
    <col min="12" max="12" width="8.28515625" style="20" hidden="1" customWidth="1"/>
    <col min="13" max="13" width="9.7109375" style="20" hidden="1" customWidth="1"/>
    <col min="14" max="14" width="9.140625" style="20" hidden="1" customWidth="1"/>
    <col min="15" max="15" width="9.5703125" style="20" hidden="1" customWidth="1"/>
    <col min="16" max="16" width="9.28515625" style="20" hidden="1" customWidth="1"/>
    <col min="17" max="17" width="9.85546875" style="20" hidden="1" customWidth="1"/>
    <col min="18" max="18" width="8.5703125" style="20" hidden="1" customWidth="1"/>
    <col min="19" max="19" width="12" style="9" hidden="1" customWidth="1"/>
    <col min="20" max="20" width="11.28515625" style="20" customWidth="1"/>
    <col min="21" max="21" width="15.7109375" style="20" customWidth="1"/>
    <col min="22" max="22" width="18.28515625" style="20" customWidth="1"/>
    <col min="23" max="23" width="12.140625" style="20" customWidth="1"/>
    <col min="24" max="24" width="17.28515625" style="20" customWidth="1"/>
    <col min="25" max="29" width="9.140625" style="20" customWidth="1"/>
    <col min="30" max="16384" width="9.140625" style="20"/>
  </cols>
  <sheetData>
    <row r="1" spans="1:29" ht="27.75" customHeight="1" x14ac:dyDescent="0.2">
      <c r="P1" s="26" t="s">
        <v>75</v>
      </c>
      <c r="Q1" s="26"/>
      <c r="R1" s="26"/>
      <c r="S1" s="26"/>
    </row>
    <row r="2" spans="1:29" s="9" customFormat="1" ht="54" customHeight="1" x14ac:dyDescent="0.25">
      <c r="A2" s="4" t="s">
        <v>0</v>
      </c>
      <c r="B2" s="4" t="s">
        <v>1</v>
      </c>
      <c r="C2" s="4" t="s">
        <v>2</v>
      </c>
      <c r="D2" s="4" t="s">
        <v>9</v>
      </c>
      <c r="E2" s="4" t="s">
        <v>3</v>
      </c>
      <c r="F2" s="7" t="s">
        <v>17</v>
      </c>
      <c r="G2" s="4" t="s">
        <v>11</v>
      </c>
      <c r="H2" s="4" t="s">
        <v>10</v>
      </c>
      <c r="I2" s="4" t="s">
        <v>18</v>
      </c>
      <c r="J2" s="4" t="s">
        <v>19</v>
      </c>
      <c r="K2" s="4" t="s">
        <v>16</v>
      </c>
      <c r="L2" s="4" t="s">
        <v>20</v>
      </c>
      <c r="M2" s="4" t="s">
        <v>12</v>
      </c>
      <c r="N2" s="4" t="s">
        <v>21</v>
      </c>
      <c r="O2" s="4" t="s">
        <v>22</v>
      </c>
      <c r="P2" s="4" t="s">
        <v>23</v>
      </c>
      <c r="Q2" s="4" t="s">
        <v>24</v>
      </c>
      <c r="R2" s="4" t="s">
        <v>25</v>
      </c>
      <c r="S2" s="7" t="s">
        <v>13</v>
      </c>
      <c r="T2" s="21" t="s">
        <v>17</v>
      </c>
      <c r="U2" s="21" t="s">
        <v>11</v>
      </c>
      <c r="V2" s="21" t="s">
        <v>10</v>
      </c>
      <c r="W2" s="21" t="s">
        <v>70</v>
      </c>
      <c r="X2" s="21" t="s">
        <v>19</v>
      </c>
      <c r="Y2" s="21" t="s">
        <v>71</v>
      </c>
      <c r="Z2" s="21" t="s">
        <v>12</v>
      </c>
      <c r="AA2" s="21" t="s">
        <v>72</v>
      </c>
      <c r="AB2" s="21" t="s">
        <v>73</v>
      </c>
      <c r="AC2" s="21" t="s">
        <v>74</v>
      </c>
    </row>
    <row r="3" spans="1:29" s="9" customFormat="1" ht="38.25" x14ac:dyDescent="0.25">
      <c r="A3" s="5">
        <v>1</v>
      </c>
      <c r="B3" s="2" t="s">
        <v>26</v>
      </c>
      <c r="C3" s="1" t="s">
        <v>7</v>
      </c>
      <c r="D3" s="3">
        <v>2000</v>
      </c>
      <c r="E3" s="3">
        <v>30.51</v>
      </c>
      <c r="F3" s="8">
        <v>24</v>
      </c>
      <c r="G3" s="8"/>
      <c r="H3" s="8">
        <v>23.9</v>
      </c>
      <c r="I3" s="8"/>
      <c r="J3" s="8"/>
      <c r="K3" s="8"/>
      <c r="L3" s="8">
        <v>25.6</v>
      </c>
      <c r="M3" s="8"/>
      <c r="N3" s="8">
        <v>30</v>
      </c>
      <c r="O3" s="8"/>
      <c r="P3" s="10">
        <v>19.3</v>
      </c>
      <c r="Q3" s="8">
        <v>27</v>
      </c>
      <c r="R3" s="8"/>
      <c r="S3" s="8">
        <v>19.3</v>
      </c>
      <c r="T3" s="8"/>
      <c r="U3" s="8">
        <f>G3*D3</f>
        <v>0</v>
      </c>
      <c r="V3" s="8"/>
      <c r="W3" s="8">
        <f>D3*I3</f>
        <v>0</v>
      </c>
      <c r="X3" s="8">
        <f>D3*J3</f>
        <v>0</v>
      </c>
      <c r="Y3" s="8"/>
      <c r="Z3" s="8">
        <f>M3*D3</f>
        <v>0</v>
      </c>
      <c r="AA3" s="8">
        <f>D3*P3</f>
        <v>38600</v>
      </c>
      <c r="AB3" s="8"/>
      <c r="AC3" s="8">
        <f>R3*D3</f>
        <v>0</v>
      </c>
    </row>
    <row r="4" spans="1:29" s="9" customFormat="1" ht="51" x14ac:dyDescent="0.25">
      <c r="A4" s="5">
        <v>2</v>
      </c>
      <c r="B4" s="2" t="s">
        <v>27</v>
      </c>
      <c r="C4" s="1" t="s">
        <v>7</v>
      </c>
      <c r="D4" s="3">
        <v>500</v>
      </c>
      <c r="E4" s="3">
        <v>49</v>
      </c>
      <c r="F4" s="10">
        <v>31.4</v>
      </c>
      <c r="G4" s="8"/>
      <c r="H4" s="8">
        <v>39</v>
      </c>
      <c r="I4" s="8"/>
      <c r="J4" s="8"/>
      <c r="K4" s="8"/>
      <c r="L4" s="8"/>
      <c r="M4" s="8"/>
      <c r="N4" s="8">
        <v>49</v>
      </c>
      <c r="O4" s="8"/>
      <c r="P4" s="8">
        <v>33.35</v>
      </c>
      <c r="Q4" s="8">
        <v>45</v>
      </c>
      <c r="R4" s="8"/>
      <c r="S4" s="8">
        <v>31.4</v>
      </c>
      <c r="T4" s="8">
        <f t="shared" ref="T4:T47" si="0">F4*D4</f>
        <v>15700</v>
      </c>
      <c r="U4" s="8">
        <f t="shared" ref="U4:U47" si="1">G4*D4</f>
        <v>0</v>
      </c>
      <c r="V4" s="8"/>
      <c r="W4" s="8">
        <f t="shared" ref="W4:W47" si="2">D4*I4</f>
        <v>0</v>
      </c>
      <c r="X4" s="8">
        <f t="shared" ref="X4:X47" si="3">D4*J4</f>
        <v>0</v>
      </c>
      <c r="Y4" s="8">
        <f t="shared" ref="Y4:Y47" si="4">D4*L4</f>
        <v>0</v>
      </c>
      <c r="Z4" s="8">
        <f t="shared" ref="Z4:Z47" si="5">M4*D4</f>
        <v>0</v>
      </c>
      <c r="AA4" s="8"/>
      <c r="AB4" s="8"/>
      <c r="AC4" s="8">
        <f t="shared" ref="AC4:AC47" si="6">R4*D4</f>
        <v>0</v>
      </c>
    </row>
    <row r="5" spans="1:29" s="9" customFormat="1" ht="38.25" x14ac:dyDescent="0.25">
      <c r="A5" s="5">
        <v>3</v>
      </c>
      <c r="B5" s="2" t="s">
        <v>28</v>
      </c>
      <c r="C5" s="1" t="s">
        <v>7</v>
      </c>
      <c r="D5" s="3">
        <v>5000</v>
      </c>
      <c r="E5" s="3">
        <v>20.55</v>
      </c>
      <c r="F5" s="10">
        <v>14.6</v>
      </c>
      <c r="G5" s="8"/>
      <c r="H5" s="8">
        <v>15.5</v>
      </c>
      <c r="I5" s="8"/>
      <c r="J5" s="8"/>
      <c r="K5" s="8"/>
      <c r="L5" s="8">
        <v>15.8</v>
      </c>
      <c r="M5" s="8"/>
      <c r="N5" s="8">
        <v>20</v>
      </c>
      <c r="O5" s="8"/>
      <c r="P5" s="8"/>
      <c r="Q5" s="8">
        <v>18</v>
      </c>
      <c r="R5" s="8"/>
      <c r="S5" s="8">
        <v>14.6</v>
      </c>
      <c r="T5" s="8">
        <f t="shared" si="0"/>
        <v>73000</v>
      </c>
      <c r="U5" s="8">
        <f t="shared" si="1"/>
        <v>0</v>
      </c>
      <c r="V5" s="8"/>
      <c r="W5" s="8">
        <f t="shared" si="2"/>
        <v>0</v>
      </c>
      <c r="X5" s="8">
        <f t="shared" si="3"/>
        <v>0</v>
      </c>
      <c r="Y5" s="8"/>
      <c r="Z5" s="8">
        <f t="shared" si="5"/>
        <v>0</v>
      </c>
      <c r="AA5" s="8">
        <f t="shared" ref="AA5:AA47" si="7">D5*P5</f>
        <v>0</v>
      </c>
      <c r="AB5" s="8"/>
      <c r="AC5" s="8">
        <f t="shared" si="6"/>
        <v>0</v>
      </c>
    </row>
    <row r="6" spans="1:29" s="9" customFormat="1" ht="51" x14ac:dyDescent="0.25">
      <c r="A6" s="5">
        <v>4</v>
      </c>
      <c r="B6" s="2" t="s">
        <v>29</v>
      </c>
      <c r="C6" s="1" t="s">
        <v>7</v>
      </c>
      <c r="D6" s="3">
        <v>5000</v>
      </c>
      <c r="E6" s="3">
        <v>23.89</v>
      </c>
      <c r="F6" s="8">
        <v>15.75</v>
      </c>
      <c r="G6" s="8"/>
      <c r="H6" s="8">
        <v>16</v>
      </c>
      <c r="I6" s="8"/>
      <c r="J6" s="8"/>
      <c r="K6" s="8"/>
      <c r="L6" s="8">
        <v>16.600000000000001</v>
      </c>
      <c r="M6" s="8"/>
      <c r="N6" s="8">
        <v>21</v>
      </c>
      <c r="O6" s="8"/>
      <c r="P6" s="10">
        <v>12.4</v>
      </c>
      <c r="Q6" s="8">
        <v>21</v>
      </c>
      <c r="R6" s="8"/>
      <c r="S6" s="8">
        <v>12.4</v>
      </c>
      <c r="T6" s="8"/>
      <c r="U6" s="8">
        <f t="shared" si="1"/>
        <v>0</v>
      </c>
      <c r="V6" s="8"/>
      <c r="W6" s="8">
        <f t="shared" si="2"/>
        <v>0</v>
      </c>
      <c r="X6" s="8">
        <f t="shared" si="3"/>
        <v>0</v>
      </c>
      <c r="Y6" s="8"/>
      <c r="Z6" s="8">
        <f t="shared" si="5"/>
        <v>0</v>
      </c>
      <c r="AA6" s="8">
        <f t="shared" si="7"/>
        <v>62000</v>
      </c>
      <c r="AB6" s="8"/>
      <c r="AC6" s="8">
        <f t="shared" si="6"/>
        <v>0</v>
      </c>
    </row>
    <row r="7" spans="1:29" s="9" customFormat="1" x14ac:dyDescent="0.25">
      <c r="A7" s="5">
        <v>5</v>
      </c>
      <c r="B7" s="2" t="s">
        <v>30</v>
      </c>
      <c r="C7" s="1" t="s">
        <v>7</v>
      </c>
      <c r="D7" s="3">
        <v>500</v>
      </c>
      <c r="E7" s="3">
        <v>198</v>
      </c>
      <c r="F7" s="8"/>
      <c r="G7" s="8"/>
      <c r="H7" s="8"/>
      <c r="I7" s="8"/>
      <c r="J7" s="8"/>
      <c r="K7" s="8"/>
      <c r="L7" s="8"/>
      <c r="M7" s="8">
        <v>198</v>
      </c>
      <c r="N7" s="8"/>
      <c r="O7" s="8"/>
      <c r="P7" s="10">
        <v>195</v>
      </c>
      <c r="Q7" s="8"/>
      <c r="R7" s="8"/>
      <c r="S7" s="8">
        <v>195</v>
      </c>
      <c r="T7" s="8">
        <f t="shared" si="0"/>
        <v>0</v>
      </c>
      <c r="U7" s="8">
        <f t="shared" si="1"/>
        <v>0</v>
      </c>
      <c r="V7" s="8">
        <f t="shared" ref="V7:V47" si="8">H7*D7</f>
        <v>0</v>
      </c>
      <c r="W7" s="8">
        <f t="shared" si="2"/>
        <v>0</v>
      </c>
      <c r="X7" s="8">
        <f t="shared" si="3"/>
        <v>0</v>
      </c>
      <c r="Y7" s="8">
        <f t="shared" si="4"/>
        <v>0</v>
      </c>
      <c r="Z7" s="8"/>
      <c r="AA7" s="8">
        <f t="shared" si="7"/>
        <v>97500</v>
      </c>
      <c r="AB7" s="8">
        <f t="shared" ref="AB7:AB47" si="9">D7*Q7</f>
        <v>0</v>
      </c>
      <c r="AC7" s="8">
        <f t="shared" si="6"/>
        <v>0</v>
      </c>
    </row>
    <row r="8" spans="1:29" s="9" customFormat="1" x14ac:dyDescent="0.25">
      <c r="A8" s="5">
        <v>6</v>
      </c>
      <c r="B8" s="2" t="s">
        <v>31</v>
      </c>
      <c r="C8" s="1" t="s">
        <v>5</v>
      </c>
      <c r="D8" s="3">
        <v>5</v>
      </c>
      <c r="E8" s="3">
        <v>6397</v>
      </c>
      <c r="F8" s="8"/>
      <c r="G8" s="11">
        <v>5000</v>
      </c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>
        <v>5000</v>
      </c>
      <c r="T8" s="8">
        <f t="shared" si="0"/>
        <v>0</v>
      </c>
      <c r="U8" s="8">
        <f t="shared" si="1"/>
        <v>25000</v>
      </c>
      <c r="V8" s="8">
        <f t="shared" si="8"/>
        <v>0</v>
      </c>
      <c r="W8" s="8">
        <f t="shared" si="2"/>
        <v>0</v>
      </c>
      <c r="X8" s="8">
        <f t="shared" si="3"/>
        <v>0</v>
      </c>
      <c r="Y8" s="8">
        <f t="shared" si="4"/>
        <v>0</v>
      </c>
      <c r="Z8" s="8">
        <f t="shared" si="5"/>
        <v>0</v>
      </c>
      <c r="AA8" s="8">
        <f t="shared" si="7"/>
        <v>0</v>
      </c>
      <c r="AB8" s="8">
        <f t="shared" si="9"/>
        <v>0</v>
      </c>
      <c r="AC8" s="8">
        <f t="shared" si="6"/>
        <v>0</v>
      </c>
    </row>
    <row r="9" spans="1:29" s="9" customFormat="1" ht="25.5" hidden="1" x14ac:dyDescent="0.25">
      <c r="A9" s="5">
        <v>7</v>
      </c>
      <c r="B9" s="2" t="s">
        <v>32</v>
      </c>
      <c r="C9" s="1" t="s">
        <v>15</v>
      </c>
      <c r="D9" s="3">
        <v>5</v>
      </c>
      <c r="E9" s="3">
        <v>4400</v>
      </c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>
        <f t="shared" si="0"/>
        <v>0</v>
      </c>
      <c r="U9" s="8">
        <f t="shared" si="1"/>
        <v>0</v>
      </c>
      <c r="V9" s="8">
        <f t="shared" si="8"/>
        <v>0</v>
      </c>
      <c r="W9" s="8">
        <f t="shared" si="2"/>
        <v>0</v>
      </c>
      <c r="X9" s="8">
        <f t="shared" si="3"/>
        <v>0</v>
      </c>
      <c r="Y9" s="8">
        <f t="shared" si="4"/>
        <v>0</v>
      </c>
      <c r="Z9" s="8">
        <f t="shared" si="5"/>
        <v>0</v>
      </c>
      <c r="AA9" s="8">
        <f t="shared" si="7"/>
        <v>0</v>
      </c>
      <c r="AB9" s="8">
        <f t="shared" si="9"/>
        <v>0</v>
      </c>
      <c r="AC9" s="8">
        <f t="shared" si="6"/>
        <v>0</v>
      </c>
    </row>
    <row r="10" spans="1:29" s="9" customFormat="1" ht="25.5" hidden="1" x14ac:dyDescent="0.25">
      <c r="A10" s="5">
        <v>8</v>
      </c>
      <c r="B10" s="2" t="s">
        <v>32</v>
      </c>
      <c r="C10" s="1" t="s">
        <v>15</v>
      </c>
      <c r="D10" s="3">
        <v>10</v>
      </c>
      <c r="E10" s="3">
        <v>4400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>
        <f t="shared" si="0"/>
        <v>0</v>
      </c>
      <c r="U10" s="8">
        <f t="shared" si="1"/>
        <v>0</v>
      </c>
      <c r="V10" s="8">
        <f t="shared" si="8"/>
        <v>0</v>
      </c>
      <c r="W10" s="8">
        <f t="shared" si="2"/>
        <v>0</v>
      </c>
      <c r="X10" s="8">
        <f t="shared" si="3"/>
        <v>0</v>
      </c>
      <c r="Y10" s="8">
        <f t="shared" si="4"/>
        <v>0</v>
      </c>
      <c r="Z10" s="8">
        <f t="shared" si="5"/>
        <v>0</v>
      </c>
      <c r="AA10" s="8">
        <f t="shared" si="7"/>
        <v>0</v>
      </c>
      <c r="AB10" s="8">
        <f t="shared" si="9"/>
        <v>0</v>
      </c>
      <c r="AC10" s="8">
        <f t="shared" si="6"/>
        <v>0</v>
      </c>
    </row>
    <row r="11" spans="1:29" s="9" customFormat="1" x14ac:dyDescent="0.25">
      <c r="A11" s="5">
        <v>9</v>
      </c>
      <c r="B11" s="2" t="s">
        <v>33</v>
      </c>
      <c r="C11" s="1" t="s">
        <v>7</v>
      </c>
      <c r="D11" s="3">
        <v>5</v>
      </c>
      <c r="E11" s="3">
        <v>585.92999999999995</v>
      </c>
      <c r="F11" s="8"/>
      <c r="G11" s="8"/>
      <c r="H11" s="8"/>
      <c r="I11" s="8"/>
      <c r="J11" s="10">
        <v>580</v>
      </c>
      <c r="K11" s="8"/>
      <c r="L11" s="8"/>
      <c r="M11" s="8"/>
      <c r="N11" s="8"/>
      <c r="O11" s="8"/>
      <c r="P11" s="8"/>
      <c r="Q11" s="8"/>
      <c r="R11" s="8"/>
      <c r="S11" s="8">
        <v>580</v>
      </c>
      <c r="T11" s="8">
        <f t="shared" si="0"/>
        <v>0</v>
      </c>
      <c r="U11" s="8">
        <f t="shared" si="1"/>
        <v>0</v>
      </c>
      <c r="V11" s="8">
        <f t="shared" si="8"/>
        <v>0</v>
      </c>
      <c r="W11" s="8">
        <f t="shared" si="2"/>
        <v>0</v>
      </c>
      <c r="X11" s="8">
        <f t="shared" si="3"/>
        <v>2900</v>
      </c>
      <c r="Y11" s="8">
        <f t="shared" si="4"/>
        <v>0</v>
      </c>
      <c r="Z11" s="8">
        <f t="shared" si="5"/>
        <v>0</v>
      </c>
      <c r="AA11" s="8">
        <f t="shared" si="7"/>
        <v>0</v>
      </c>
      <c r="AB11" s="8">
        <f t="shared" si="9"/>
        <v>0</v>
      </c>
      <c r="AC11" s="8">
        <f t="shared" si="6"/>
        <v>0</v>
      </c>
    </row>
    <row r="12" spans="1:29" s="9" customFormat="1" x14ac:dyDescent="0.25">
      <c r="A12" s="5">
        <v>10</v>
      </c>
      <c r="B12" s="2" t="s">
        <v>33</v>
      </c>
      <c r="C12" s="1" t="s">
        <v>7</v>
      </c>
      <c r="D12" s="3">
        <v>5</v>
      </c>
      <c r="E12" s="3">
        <v>765.55</v>
      </c>
      <c r="F12" s="8"/>
      <c r="G12" s="8"/>
      <c r="H12" s="8"/>
      <c r="I12" s="8"/>
      <c r="J12" s="10">
        <v>760</v>
      </c>
      <c r="K12" s="8"/>
      <c r="L12" s="8"/>
      <c r="M12" s="8"/>
      <c r="N12" s="8"/>
      <c r="O12" s="8"/>
      <c r="P12" s="8"/>
      <c r="Q12" s="8"/>
      <c r="R12" s="8"/>
      <c r="S12" s="8">
        <v>760</v>
      </c>
      <c r="T12" s="8">
        <f t="shared" si="0"/>
        <v>0</v>
      </c>
      <c r="U12" s="8">
        <f t="shared" si="1"/>
        <v>0</v>
      </c>
      <c r="V12" s="8">
        <f t="shared" si="8"/>
        <v>0</v>
      </c>
      <c r="W12" s="8">
        <f t="shared" si="2"/>
        <v>0</v>
      </c>
      <c r="X12" s="8">
        <f t="shared" si="3"/>
        <v>3800</v>
      </c>
      <c r="Y12" s="8">
        <f t="shared" si="4"/>
        <v>0</v>
      </c>
      <c r="Z12" s="8">
        <f t="shared" si="5"/>
        <v>0</v>
      </c>
      <c r="AA12" s="8">
        <f t="shared" si="7"/>
        <v>0</v>
      </c>
      <c r="AB12" s="8">
        <f t="shared" si="9"/>
        <v>0</v>
      </c>
      <c r="AC12" s="8">
        <f t="shared" si="6"/>
        <v>0</v>
      </c>
    </row>
    <row r="13" spans="1:29" s="9" customFormat="1" x14ac:dyDescent="0.25">
      <c r="A13" s="5">
        <v>11</v>
      </c>
      <c r="B13" s="2" t="s">
        <v>33</v>
      </c>
      <c r="C13" s="1" t="s">
        <v>7</v>
      </c>
      <c r="D13" s="3">
        <v>5</v>
      </c>
      <c r="E13" s="3">
        <v>436.92</v>
      </c>
      <c r="F13" s="8"/>
      <c r="G13" s="8"/>
      <c r="H13" s="8"/>
      <c r="I13" s="8"/>
      <c r="J13" s="10">
        <v>435</v>
      </c>
      <c r="K13" s="8"/>
      <c r="L13" s="8"/>
      <c r="M13" s="8"/>
      <c r="N13" s="8"/>
      <c r="O13" s="8"/>
      <c r="P13" s="8"/>
      <c r="Q13" s="8"/>
      <c r="R13" s="8"/>
      <c r="S13" s="8">
        <v>435</v>
      </c>
      <c r="T13" s="8">
        <f t="shared" si="0"/>
        <v>0</v>
      </c>
      <c r="U13" s="8">
        <f t="shared" si="1"/>
        <v>0</v>
      </c>
      <c r="V13" s="8">
        <f t="shared" si="8"/>
        <v>0</v>
      </c>
      <c r="W13" s="8">
        <f t="shared" si="2"/>
        <v>0</v>
      </c>
      <c r="X13" s="8">
        <f t="shared" si="3"/>
        <v>2175</v>
      </c>
      <c r="Y13" s="8">
        <f t="shared" si="4"/>
        <v>0</v>
      </c>
      <c r="Z13" s="8">
        <f t="shared" si="5"/>
        <v>0</v>
      </c>
      <c r="AA13" s="8">
        <f t="shared" si="7"/>
        <v>0</v>
      </c>
      <c r="AB13" s="8">
        <f t="shared" si="9"/>
        <v>0</v>
      </c>
      <c r="AC13" s="8">
        <f t="shared" si="6"/>
        <v>0</v>
      </c>
    </row>
    <row r="14" spans="1:29" s="9" customFormat="1" ht="25.5" x14ac:dyDescent="0.25">
      <c r="A14" s="5">
        <v>12</v>
      </c>
      <c r="B14" s="2" t="s">
        <v>34</v>
      </c>
      <c r="C14" s="1" t="s">
        <v>5</v>
      </c>
      <c r="D14" s="3">
        <v>100</v>
      </c>
      <c r="E14" s="3">
        <v>750</v>
      </c>
      <c r="F14" s="8"/>
      <c r="G14" s="8"/>
      <c r="H14" s="8">
        <v>736</v>
      </c>
      <c r="I14" s="10">
        <v>650</v>
      </c>
      <c r="J14" s="8"/>
      <c r="K14" s="8"/>
      <c r="L14" s="8"/>
      <c r="M14" s="8"/>
      <c r="N14" s="8"/>
      <c r="O14" s="8"/>
      <c r="P14" s="8"/>
      <c r="Q14" s="8"/>
      <c r="R14" s="8"/>
      <c r="S14" s="8">
        <v>650</v>
      </c>
      <c r="T14" s="8">
        <f t="shared" si="0"/>
        <v>0</v>
      </c>
      <c r="U14" s="8">
        <f t="shared" si="1"/>
        <v>0</v>
      </c>
      <c r="V14" s="8"/>
      <c r="W14" s="8">
        <f t="shared" si="2"/>
        <v>65000</v>
      </c>
      <c r="X14" s="8">
        <f t="shared" si="3"/>
        <v>0</v>
      </c>
      <c r="Y14" s="8">
        <f t="shared" si="4"/>
        <v>0</v>
      </c>
      <c r="Z14" s="8">
        <f t="shared" si="5"/>
        <v>0</v>
      </c>
      <c r="AA14" s="8">
        <f t="shared" si="7"/>
        <v>0</v>
      </c>
      <c r="AB14" s="8">
        <f t="shared" si="9"/>
        <v>0</v>
      </c>
      <c r="AC14" s="8">
        <f t="shared" si="6"/>
        <v>0</v>
      </c>
    </row>
    <row r="15" spans="1:29" s="9" customFormat="1" ht="38.25" x14ac:dyDescent="0.25">
      <c r="A15" s="5">
        <v>13</v>
      </c>
      <c r="B15" s="2" t="s">
        <v>35</v>
      </c>
      <c r="C15" s="1" t="s">
        <v>5</v>
      </c>
      <c r="D15" s="3">
        <v>100</v>
      </c>
      <c r="E15" s="3">
        <v>1685</v>
      </c>
      <c r="F15" s="8"/>
      <c r="G15" s="8"/>
      <c r="H15" s="8">
        <v>1577</v>
      </c>
      <c r="I15" s="10">
        <v>1450</v>
      </c>
      <c r="J15" s="8"/>
      <c r="K15" s="8"/>
      <c r="L15" s="8">
        <v>1680</v>
      </c>
      <c r="M15" s="8"/>
      <c r="N15" s="8"/>
      <c r="O15" s="8"/>
      <c r="P15" s="8"/>
      <c r="Q15" s="8"/>
      <c r="R15" s="8"/>
      <c r="S15" s="8">
        <v>1450</v>
      </c>
      <c r="T15" s="8">
        <f t="shared" si="0"/>
        <v>0</v>
      </c>
      <c r="U15" s="8">
        <f t="shared" si="1"/>
        <v>0</v>
      </c>
      <c r="V15" s="8"/>
      <c r="W15" s="8">
        <f t="shared" si="2"/>
        <v>145000</v>
      </c>
      <c r="X15" s="8">
        <f t="shared" si="3"/>
        <v>0</v>
      </c>
      <c r="Y15" s="8"/>
      <c r="Z15" s="8">
        <f t="shared" si="5"/>
        <v>0</v>
      </c>
      <c r="AA15" s="8">
        <f t="shared" si="7"/>
        <v>0</v>
      </c>
      <c r="AB15" s="8">
        <f t="shared" si="9"/>
        <v>0</v>
      </c>
      <c r="AC15" s="8">
        <f t="shared" si="6"/>
        <v>0</v>
      </c>
    </row>
    <row r="16" spans="1:29" s="9" customFormat="1" ht="25.5" hidden="1" x14ac:dyDescent="0.25">
      <c r="A16" s="5">
        <v>14</v>
      </c>
      <c r="B16" s="2" t="s">
        <v>36</v>
      </c>
      <c r="C16" s="1" t="s">
        <v>15</v>
      </c>
      <c r="D16" s="3">
        <v>5</v>
      </c>
      <c r="E16" s="3">
        <v>2843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>
        <f t="shared" si="0"/>
        <v>0</v>
      </c>
      <c r="U16" s="8">
        <f t="shared" si="1"/>
        <v>0</v>
      </c>
      <c r="V16" s="8">
        <f t="shared" si="8"/>
        <v>0</v>
      </c>
      <c r="W16" s="8">
        <f t="shared" si="2"/>
        <v>0</v>
      </c>
      <c r="X16" s="8">
        <f t="shared" si="3"/>
        <v>0</v>
      </c>
      <c r="Y16" s="8">
        <f t="shared" si="4"/>
        <v>0</v>
      </c>
      <c r="Z16" s="8">
        <f t="shared" si="5"/>
        <v>0</v>
      </c>
      <c r="AA16" s="8">
        <f t="shared" si="7"/>
        <v>0</v>
      </c>
      <c r="AB16" s="8">
        <f t="shared" si="9"/>
        <v>0</v>
      </c>
      <c r="AC16" s="8">
        <f t="shared" si="6"/>
        <v>0</v>
      </c>
    </row>
    <row r="17" spans="1:29" s="9" customFormat="1" hidden="1" x14ac:dyDescent="0.25">
      <c r="A17" s="5">
        <v>15</v>
      </c>
      <c r="B17" s="2" t="s">
        <v>37</v>
      </c>
      <c r="C17" s="1" t="s">
        <v>15</v>
      </c>
      <c r="D17" s="3">
        <v>10</v>
      </c>
      <c r="E17" s="3">
        <v>1200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>
        <f t="shared" si="0"/>
        <v>0</v>
      </c>
      <c r="U17" s="8">
        <f t="shared" si="1"/>
        <v>0</v>
      </c>
      <c r="V17" s="8">
        <f t="shared" si="8"/>
        <v>0</v>
      </c>
      <c r="W17" s="8">
        <f t="shared" si="2"/>
        <v>0</v>
      </c>
      <c r="X17" s="8">
        <f t="shared" si="3"/>
        <v>0</v>
      </c>
      <c r="Y17" s="8">
        <f t="shared" si="4"/>
        <v>0</v>
      </c>
      <c r="Z17" s="8">
        <f t="shared" si="5"/>
        <v>0</v>
      </c>
      <c r="AA17" s="8">
        <f t="shared" si="7"/>
        <v>0</v>
      </c>
      <c r="AB17" s="8">
        <f t="shared" si="9"/>
        <v>0</v>
      </c>
      <c r="AC17" s="8">
        <f t="shared" si="6"/>
        <v>0</v>
      </c>
    </row>
    <row r="18" spans="1:29" s="9" customFormat="1" ht="25.5" hidden="1" x14ac:dyDescent="0.25">
      <c r="A18" s="5">
        <v>16</v>
      </c>
      <c r="B18" s="2" t="s">
        <v>38</v>
      </c>
      <c r="C18" s="1" t="s">
        <v>15</v>
      </c>
      <c r="D18" s="3">
        <v>20</v>
      </c>
      <c r="E18" s="3">
        <v>500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>
        <f t="shared" si="0"/>
        <v>0</v>
      </c>
      <c r="U18" s="8">
        <f t="shared" si="1"/>
        <v>0</v>
      </c>
      <c r="V18" s="8">
        <f t="shared" si="8"/>
        <v>0</v>
      </c>
      <c r="W18" s="8">
        <f t="shared" si="2"/>
        <v>0</v>
      </c>
      <c r="X18" s="8">
        <f t="shared" si="3"/>
        <v>0</v>
      </c>
      <c r="Y18" s="8">
        <f t="shared" si="4"/>
        <v>0</v>
      </c>
      <c r="Z18" s="8">
        <f t="shared" si="5"/>
        <v>0</v>
      </c>
      <c r="AA18" s="8">
        <f t="shared" si="7"/>
        <v>0</v>
      </c>
      <c r="AB18" s="8">
        <f t="shared" si="9"/>
        <v>0</v>
      </c>
      <c r="AC18" s="8">
        <f t="shared" si="6"/>
        <v>0</v>
      </c>
    </row>
    <row r="19" spans="1:29" s="9" customFormat="1" ht="25.5" hidden="1" x14ac:dyDescent="0.25">
      <c r="A19" s="5">
        <v>17</v>
      </c>
      <c r="B19" s="2" t="s">
        <v>39</v>
      </c>
      <c r="C19" s="1" t="s">
        <v>5</v>
      </c>
      <c r="D19" s="3">
        <v>1</v>
      </c>
      <c r="E19" s="3">
        <v>2461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>
        <f t="shared" si="0"/>
        <v>0</v>
      </c>
      <c r="U19" s="8">
        <f t="shared" si="1"/>
        <v>0</v>
      </c>
      <c r="V19" s="8">
        <f t="shared" si="8"/>
        <v>0</v>
      </c>
      <c r="W19" s="8">
        <f t="shared" si="2"/>
        <v>0</v>
      </c>
      <c r="X19" s="8">
        <f t="shared" si="3"/>
        <v>0</v>
      </c>
      <c r="Y19" s="8">
        <f t="shared" si="4"/>
        <v>0</v>
      </c>
      <c r="Z19" s="8">
        <f t="shared" si="5"/>
        <v>0</v>
      </c>
      <c r="AA19" s="8">
        <f t="shared" si="7"/>
        <v>0</v>
      </c>
      <c r="AB19" s="8">
        <f t="shared" si="9"/>
        <v>0</v>
      </c>
      <c r="AC19" s="8">
        <f t="shared" si="6"/>
        <v>0</v>
      </c>
    </row>
    <row r="20" spans="1:29" s="9" customFormat="1" ht="25.5" x14ac:dyDescent="0.25">
      <c r="A20" s="5">
        <v>18</v>
      </c>
      <c r="B20" s="2" t="s">
        <v>40</v>
      </c>
      <c r="C20" s="1" t="s">
        <v>41</v>
      </c>
      <c r="D20" s="3">
        <v>10</v>
      </c>
      <c r="E20" s="3">
        <v>3638</v>
      </c>
      <c r="F20" s="8"/>
      <c r="G20" s="8"/>
      <c r="H20" s="8">
        <v>3600</v>
      </c>
      <c r="I20" s="8"/>
      <c r="J20" s="8"/>
      <c r="K20" s="8"/>
      <c r="L20" s="8"/>
      <c r="M20" s="8">
        <v>3638</v>
      </c>
      <c r="N20" s="8"/>
      <c r="O20" s="8"/>
      <c r="P20" s="8"/>
      <c r="Q20" s="10">
        <v>3490</v>
      </c>
      <c r="R20" s="8"/>
      <c r="S20" s="8">
        <v>3490</v>
      </c>
      <c r="T20" s="8">
        <f t="shared" si="0"/>
        <v>0</v>
      </c>
      <c r="U20" s="8">
        <f t="shared" si="1"/>
        <v>0</v>
      </c>
      <c r="V20" s="8"/>
      <c r="W20" s="8">
        <f t="shared" si="2"/>
        <v>0</v>
      </c>
      <c r="X20" s="8">
        <f t="shared" si="3"/>
        <v>0</v>
      </c>
      <c r="Y20" s="8">
        <f t="shared" si="4"/>
        <v>0</v>
      </c>
      <c r="Z20" s="8"/>
      <c r="AA20" s="8">
        <f t="shared" si="7"/>
        <v>0</v>
      </c>
      <c r="AB20" s="8">
        <f t="shared" si="9"/>
        <v>34900</v>
      </c>
      <c r="AC20" s="8">
        <f t="shared" si="6"/>
        <v>0</v>
      </c>
    </row>
    <row r="21" spans="1:29" s="9" customFormat="1" hidden="1" x14ac:dyDescent="0.25">
      <c r="A21" s="5">
        <v>19</v>
      </c>
      <c r="B21" s="2" t="s">
        <v>42</v>
      </c>
      <c r="C21" s="1" t="s">
        <v>6</v>
      </c>
      <c r="D21" s="3">
        <v>10</v>
      </c>
      <c r="E21" s="3">
        <v>2092.09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>
        <f t="shared" si="0"/>
        <v>0</v>
      </c>
      <c r="U21" s="8">
        <f t="shared" si="1"/>
        <v>0</v>
      </c>
      <c r="V21" s="8">
        <f t="shared" si="8"/>
        <v>0</v>
      </c>
      <c r="W21" s="8">
        <f t="shared" si="2"/>
        <v>0</v>
      </c>
      <c r="X21" s="8">
        <f t="shared" si="3"/>
        <v>0</v>
      </c>
      <c r="Y21" s="8">
        <f t="shared" si="4"/>
        <v>0</v>
      </c>
      <c r="Z21" s="8">
        <f t="shared" si="5"/>
        <v>0</v>
      </c>
      <c r="AA21" s="8">
        <f t="shared" si="7"/>
        <v>0</v>
      </c>
      <c r="AB21" s="8">
        <f t="shared" si="9"/>
        <v>0</v>
      </c>
      <c r="AC21" s="8">
        <f t="shared" si="6"/>
        <v>0</v>
      </c>
    </row>
    <row r="22" spans="1:29" s="14" customFormat="1" hidden="1" x14ac:dyDescent="0.25">
      <c r="A22" s="12">
        <v>20</v>
      </c>
      <c r="B22" s="22" t="s">
        <v>43</v>
      </c>
      <c r="C22" s="23" t="s">
        <v>5</v>
      </c>
      <c r="D22" s="24">
        <v>1</v>
      </c>
      <c r="E22" s="24">
        <v>6875</v>
      </c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8">
        <f t="shared" si="0"/>
        <v>0</v>
      </c>
      <c r="U22" s="8">
        <f t="shared" si="1"/>
        <v>0</v>
      </c>
      <c r="V22" s="8">
        <f t="shared" si="8"/>
        <v>0</v>
      </c>
      <c r="W22" s="8">
        <f t="shared" si="2"/>
        <v>0</v>
      </c>
      <c r="X22" s="8">
        <f t="shared" si="3"/>
        <v>0</v>
      </c>
      <c r="Y22" s="8">
        <f t="shared" si="4"/>
        <v>0</v>
      </c>
      <c r="Z22" s="8">
        <f t="shared" si="5"/>
        <v>0</v>
      </c>
      <c r="AA22" s="8">
        <f t="shared" si="7"/>
        <v>0</v>
      </c>
      <c r="AB22" s="8">
        <f t="shared" si="9"/>
        <v>0</v>
      </c>
      <c r="AC22" s="8">
        <f t="shared" si="6"/>
        <v>0</v>
      </c>
    </row>
    <row r="23" spans="1:29" s="14" customFormat="1" hidden="1" x14ac:dyDescent="0.25">
      <c r="A23" s="12">
        <v>21</v>
      </c>
      <c r="B23" s="22" t="s">
        <v>44</v>
      </c>
      <c r="C23" s="23" t="s">
        <v>5</v>
      </c>
      <c r="D23" s="24">
        <v>1</v>
      </c>
      <c r="E23" s="24">
        <v>6875</v>
      </c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8">
        <f t="shared" si="0"/>
        <v>0</v>
      </c>
      <c r="U23" s="8">
        <f t="shared" si="1"/>
        <v>0</v>
      </c>
      <c r="V23" s="8">
        <f t="shared" si="8"/>
        <v>0</v>
      </c>
      <c r="W23" s="8">
        <f t="shared" si="2"/>
        <v>0</v>
      </c>
      <c r="X23" s="8">
        <f t="shared" si="3"/>
        <v>0</v>
      </c>
      <c r="Y23" s="8">
        <f t="shared" si="4"/>
        <v>0</v>
      </c>
      <c r="Z23" s="8">
        <f t="shared" si="5"/>
        <v>0</v>
      </c>
      <c r="AA23" s="8">
        <f t="shared" si="7"/>
        <v>0</v>
      </c>
      <c r="AB23" s="8">
        <f t="shared" si="9"/>
        <v>0</v>
      </c>
      <c r="AC23" s="8">
        <f t="shared" si="6"/>
        <v>0</v>
      </c>
    </row>
    <row r="24" spans="1:29" s="14" customFormat="1" hidden="1" x14ac:dyDescent="0.25">
      <c r="A24" s="12">
        <v>22</v>
      </c>
      <c r="B24" s="22" t="s">
        <v>45</v>
      </c>
      <c r="C24" s="23" t="s">
        <v>5</v>
      </c>
      <c r="D24" s="24">
        <v>2</v>
      </c>
      <c r="E24" s="24">
        <v>6875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8">
        <f t="shared" si="0"/>
        <v>0</v>
      </c>
      <c r="U24" s="8">
        <f t="shared" si="1"/>
        <v>0</v>
      </c>
      <c r="V24" s="8">
        <f t="shared" si="8"/>
        <v>0</v>
      </c>
      <c r="W24" s="8">
        <f t="shared" si="2"/>
        <v>0</v>
      </c>
      <c r="X24" s="8">
        <f t="shared" si="3"/>
        <v>0</v>
      </c>
      <c r="Y24" s="8">
        <f t="shared" si="4"/>
        <v>0</v>
      </c>
      <c r="Z24" s="8">
        <f t="shared" si="5"/>
        <v>0</v>
      </c>
      <c r="AA24" s="8">
        <f t="shared" si="7"/>
        <v>0</v>
      </c>
      <c r="AB24" s="8">
        <f t="shared" si="9"/>
        <v>0</v>
      </c>
      <c r="AC24" s="8">
        <f t="shared" si="6"/>
        <v>0</v>
      </c>
    </row>
    <row r="25" spans="1:29" s="14" customFormat="1" ht="38.25" x14ac:dyDescent="0.25">
      <c r="A25" s="12">
        <v>23</v>
      </c>
      <c r="B25" s="22" t="s">
        <v>46</v>
      </c>
      <c r="C25" s="23" t="s">
        <v>5</v>
      </c>
      <c r="D25" s="24">
        <v>1</v>
      </c>
      <c r="E25" s="24">
        <v>131610</v>
      </c>
      <c r="F25" s="13"/>
      <c r="G25" s="13"/>
      <c r="H25" s="13"/>
      <c r="I25" s="13"/>
      <c r="J25" s="13"/>
      <c r="K25" s="13">
        <v>120000</v>
      </c>
      <c r="L25" s="10">
        <v>110000</v>
      </c>
      <c r="M25" s="13"/>
      <c r="N25" s="13"/>
      <c r="O25" s="13">
        <v>126750</v>
      </c>
      <c r="P25" s="13"/>
      <c r="Q25" s="13"/>
      <c r="R25" s="13"/>
      <c r="S25" s="13">
        <v>110000</v>
      </c>
      <c r="T25" s="8">
        <f t="shared" si="0"/>
        <v>0</v>
      </c>
      <c r="U25" s="8">
        <f t="shared" si="1"/>
        <v>0</v>
      </c>
      <c r="V25" s="8">
        <f t="shared" si="8"/>
        <v>0</v>
      </c>
      <c r="W25" s="8">
        <f t="shared" si="2"/>
        <v>0</v>
      </c>
      <c r="X25" s="8">
        <f t="shared" si="3"/>
        <v>0</v>
      </c>
      <c r="Y25" s="8">
        <f t="shared" si="4"/>
        <v>110000</v>
      </c>
      <c r="Z25" s="8">
        <f t="shared" si="5"/>
        <v>0</v>
      </c>
      <c r="AA25" s="8">
        <f t="shared" si="7"/>
        <v>0</v>
      </c>
      <c r="AB25" s="8">
        <f t="shared" si="9"/>
        <v>0</v>
      </c>
      <c r="AC25" s="8">
        <f t="shared" si="6"/>
        <v>0</v>
      </c>
    </row>
    <row r="26" spans="1:29" s="14" customFormat="1" ht="38.25" x14ac:dyDescent="0.25">
      <c r="A26" s="12">
        <v>24</v>
      </c>
      <c r="B26" s="22" t="s">
        <v>47</v>
      </c>
      <c r="C26" s="23" t="s">
        <v>5</v>
      </c>
      <c r="D26" s="24">
        <v>1</v>
      </c>
      <c r="E26" s="24">
        <v>131610</v>
      </c>
      <c r="F26" s="13"/>
      <c r="G26" s="13"/>
      <c r="H26" s="13"/>
      <c r="I26" s="13"/>
      <c r="J26" s="13"/>
      <c r="K26" s="13">
        <v>120000</v>
      </c>
      <c r="L26" s="10">
        <v>110000</v>
      </c>
      <c r="M26" s="13"/>
      <c r="N26" s="13"/>
      <c r="O26" s="13">
        <v>126750</v>
      </c>
      <c r="P26" s="13"/>
      <c r="Q26" s="13"/>
      <c r="R26" s="13"/>
      <c r="S26" s="13">
        <v>110000</v>
      </c>
      <c r="T26" s="8">
        <f t="shared" si="0"/>
        <v>0</v>
      </c>
      <c r="U26" s="8">
        <f t="shared" si="1"/>
        <v>0</v>
      </c>
      <c r="V26" s="8">
        <f t="shared" si="8"/>
        <v>0</v>
      </c>
      <c r="W26" s="8">
        <f t="shared" si="2"/>
        <v>0</v>
      </c>
      <c r="X26" s="8">
        <f t="shared" si="3"/>
        <v>0</v>
      </c>
      <c r="Y26" s="8">
        <f t="shared" si="4"/>
        <v>110000</v>
      </c>
      <c r="Z26" s="8">
        <f t="shared" si="5"/>
        <v>0</v>
      </c>
      <c r="AA26" s="8">
        <f t="shared" si="7"/>
        <v>0</v>
      </c>
      <c r="AB26" s="8">
        <f t="shared" si="9"/>
        <v>0</v>
      </c>
      <c r="AC26" s="8">
        <f t="shared" si="6"/>
        <v>0</v>
      </c>
    </row>
    <row r="27" spans="1:29" s="14" customFormat="1" x14ac:dyDescent="0.25">
      <c r="A27" s="12">
        <v>25</v>
      </c>
      <c r="B27" s="22" t="s">
        <v>48</v>
      </c>
      <c r="C27" s="23" t="s">
        <v>15</v>
      </c>
      <c r="D27" s="24">
        <v>100</v>
      </c>
      <c r="E27" s="24">
        <v>75</v>
      </c>
      <c r="F27" s="13"/>
      <c r="G27" s="13"/>
      <c r="H27" s="13"/>
      <c r="I27" s="13"/>
      <c r="J27" s="13"/>
      <c r="K27" s="13"/>
      <c r="L27" s="13"/>
      <c r="M27" s="10">
        <v>75</v>
      </c>
      <c r="N27" s="13"/>
      <c r="O27" s="13"/>
      <c r="P27" s="13"/>
      <c r="Q27" s="13"/>
      <c r="R27" s="13"/>
      <c r="S27" s="13">
        <v>75</v>
      </c>
      <c r="T27" s="8">
        <f t="shared" si="0"/>
        <v>0</v>
      </c>
      <c r="U27" s="8">
        <f t="shared" si="1"/>
        <v>0</v>
      </c>
      <c r="V27" s="8">
        <f t="shared" si="8"/>
        <v>0</v>
      </c>
      <c r="W27" s="8">
        <f t="shared" si="2"/>
        <v>0</v>
      </c>
      <c r="X27" s="8">
        <f t="shared" si="3"/>
        <v>0</v>
      </c>
      <c r="Y27" s="8">
        <f t="shared" si="4"/>
        <v>0</v>
      </c>
      <c r="Z27" s="8">
        <f t="shared" si="5"/>
        <v>7500</v>
      </c>
      <c r="AA27" s="8">
        <f t="shared" si="7"/>
        <v>0</v>
      </c>
      <c r="AB27" s="8">
        <f t="shared" si="9"/>
        <v>0</v>
      </c>
      <c r="AC27" s="8">
        <f t="shared" si="6"/>
        <v>0</v>
      </c>
    </row>
    <row r="28" spans="1:29" s="14" customFormat="1" x14ac:dyDescent="0.25">
      <c r="A28" s="12">
        <v>26</v>
      </c>
      <c r="B28" s="22" t="s">
        <v>49</v>
      </c>
      <c r="C28" s="23" t="s">
        <v>5</v>
      </c>
      <c r="D28" s="24">
        <v>20</v>
      </c>
      <c r="E28" s="24">
        <v>4600</v>
      </c>
      <c r="F28" s="13"/>
      <c r="G28" s="13"/>
      <c r="H28" s="10">
        <v>4600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>
        <v>4600</v>
      </c>
      <c r="T28" s="8">
        <f t="shared" si="0"/>
        <v>0</v>
      </c>
      <c r="U28" s="8">
        <f t="shared" si="1"/>
        <v>0</v>
      </c>
      <c r="V28" s="8">
        <f t="shared" si="8"/>
        <v>92000</v>
      </c>
      <c r="W28" s="8">
        <f t="shared" si="2"/>
        <v>0</v>
      </c>
      <c r="X28" s="8">
        <f t="shared" si="3"/>
        <v>0</v>
      </c>
      <c r="Y28" s="8">
        <f t="shared" si="4"/>
        <v>0</v>
      </c>
      <c r="Z28" s="8">
        <f t="shared" si="5"/>
        <v>0</v>
      </c>
      <c r="AA28" s="8">
        <f t="shared" si="7"/>
        <v>0</v>
      </c>
      <c r="AB28" s="8">
        <f t="shared" si="9"/>
        <v>0</v>
      </c>
      <c r="AC28" s="8">
        <f t="shared" si="6"/>
        <v>0</v>
      </c>
    </row>
    <row r="29" spans="1:29" s="14" customFormat="1" ht="25.5" hidden="1" x14ac:dyDescent="0.25">
      <c r="A29" s="12">
        <v>27</v>
      </c>
      <c r="B29" s="22" t="s">
        <v>50</v>
      </c>
      <c r="C29" s="23" t="s">
        <v>5</v>
      </c>
      <c r="D29" s="24">
        <v>2</v>
      </c>
      <c r="E29" s="24">
        <v>910</v>
      </c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8">
        <f t="shared" si="0"/>
        <v>0</v>
      </c>
      <c r="U29" s="8">
        <f t="shared" si="1"/>
        <v>0</v>
      </c>
      <c r="V29" s="8">
        <f t="shared" si="8"/>
        <v>0</v>
      </c>
      <c r="W29" s="8">
        <f t="shared" si="2"/>
        <v>0</v>
      </c>
      <c r="X29" s="8">
        <f t="shared" si="3"/>
        <v>0</v>
      </c>
      <c r="Y29" s="8">
        <f t="shared" si="4"/>
        <v>0</v>
      </c>
      <c r="Z29" s="8">
        <f t="shared" si="5"/>
        <v>0</v>
      </c>
      <c r="AA29" s="8">
        <f t="shared" si="7"/>
        <v>0</v>
      </c>
      <c r="AB29" s="8">
        <f t="shared" si="9"/>
        <v>0</v>
      </c>
      <c r="AC29" s="8">
        <f t="shared" si="6"/>
        <v>0</v>
      </c>
    </row>
    <row r="30" spans="1:29" s="14" customFormat="1" ht="25.5" hidden="1" x14ac:dyDescent="0.25">
      <c r="A30" s="12">
        <v>28</v>
      </c>
      <c r="B30" s="22" t="s">
        <v>51</v>
      </c>
      <c r="C30" s="23" t="s">
        <v>5</v>
      </c>
      <c r="D30" s="24">
        <v>1</v>
      </c>
      <c r="E30" s="24">
        <v>910</v>
      </c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8">
        <f t="shared" si="0"/>
        <v>0</v>
      </c>
      <c r="U30" s="8">
        <f t="shared" si="1"/>
        <v>0</v>
      </c>
      <c r="V30" s="8">
        <f t="shared" si="8"/>
        <v>0</v>
      </c>
      <c r="W30" s="8">
        <f t="shared" si="2"/>
        <v>0</v>
      </c>
      <c r="X30" s="8">
        <f t="shared" si="3"/>
        <v>0</v>
      </c>
      <c r="Y30" s="8">
        <f t="shared" si="4"/>
        <v>0</v>
      </c>
      <c r="Z30" s="8">
        <f t="shared" si="5"/>
        <v>0</v>
      </c>
      <c r="AA30" s="8">
        <f t="shared" si="7"/>
        <v>0</v>
      </c>
      <c r="AB30" s="8">
        <f t="shared" si="9"/>
        <v>0</v>
      </c>
      <c r="AC30" s="8">
        <f t="shared" si="6"/>
        <v>0</v>
      </c>
    </row>
    <row r="31" spans="1:29" s="14" customFormat="1" ht="25.5" hidden="1" x14ac:dyDescent="0.25">
      <c r="A31" s="12">
        <v>29</v>
      </c>
      <c r="B31" s="22" t="s">
        <v>52</v>
      </c>
      <c r="C31" s="23" t="s">
        <v>5</v>
      </c>
      <c r="D31" s="24">
        <v>1</v>
      </c>
      <c r="E31" s="24">
        <v>910</v>
      </c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8">
        <f t="shared" si="0"/>
        <v>0</v>
      </c>
      <c r="U31" s="8">
        <f t="shared" si="1"/>
        <v>0</v>
      </c>
      <c r="V31" s="8">
        <f t="shared" si="8"/>
        <v>0</v>
      </c>
      <c r="W31" s="8">
        <f t="shared" si="2"/>
        <v>0</v>
      </c>
      <c r="X31" s="8">
        <f t="shared" si="3"/>
        <v>0</v>
      </c>
      <c r="Y31" s="8">
        <f t="shared" si="4"/>
        <v>0</v>
      </c>
      <c r="Z31" s="8">
        <f t="shared" si="5"/>
        <v>0</v>
      </c>
      <c r="AA31" s="8">
        <f t="shared" si="7"/>
        <v>0</v>
      </c>
      <c r="AB31" s="8">
        <f t="shared" si="9"/>
        <v>0</v>
      </c>
      <c r="AC31" s="8">
        <f t="shared" si="6"/>
        <v>0</v>
      </c>
    </row>
    <row r="32" spans="1:29" s="14" customFormat="1" hidden="1" x14ac:dyDescent="0.25">
      <c r="A32" s="12">
        <v>30</v>
      </c>
      <c r="B32" s="22" t="s">
        <v>53</v>
      </c>
      <c r="C32" s="23" t="s">
        <v>4</v>
      </c>
      <c r="D32" s="24">
        <v>1</v>
      </c>
      <c r="E32" s="24">
        <v>3500</v>
      </c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8">
        <f t="shared" si="0"/>
        <v>0</v>
      </c>
      <c r="U32" s="8">
        <f t="shared" si="1"/>
        <v>0</v>
      </c>
      <c r="V32" s="8">
        <f t="shared" si="8"/>
        <v>0</v>
      </c>
      <c r="W32" s="8">
        <f t="shared" si="2"/>
        <v>0</v>
      </c>
      <c r="X32" s="8">
        <f t="shared" si="3"/>
        <v>0</v>
      </c>
      <c r="Y32" s="8">
        <f t="shared" si="4"/>
        <v>0</v>
      </c>
      <c r="Z32" s="8">
        <f t="shared" si="5"/>
        <v>0</v>
      </c>
      <c r="AA32" s="8">
        <f t="shared" si="7"/>
        <v>0</v>
      </c>
      <c r="AB32" s="8">
        <f t="shared" si="9"/>
        <v>0</v>
      </c>
      <c r="AC32" s="8">
        <f t="shared" si="6"/>
        <v>0</v>
      </c>
    </row>
    <row r="33" spans="1:29" s="14" customFormat="1" ht="25.5" hidden="1" x14ac:dyDescent="0.25">
      <c r="A33" s="12">
        <v>31</v>
      </c>
      <c r="B33" s="22" t="s">
        <v>54</v>
      </c>
      <c r="C33" s="23" t="s">
        <v>15</v>
      </c>
      <c r="D33" s="24">
        <v>3</v>
      </c>
      <c r="E33" s="24">
        <v>3034.81</v>
      </c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8">
        <f t="shared" si="0"/>
        <v>0</v>
      </c>
      <c r="U33" s="8">
        <f t="shared" si="1"/>
        <v>0</v>
      </c>
      <c r="V33" s="8">
        <f t="shared" si="8"/>
        <v>0</v>
      </c>
      <c r="W33" s="8">
        <f t="shared" si="2"/>
        <v>0</v>
      </c>
      <c r="X33" s="8">
        <f t="shared" si="3"/>
        <v>0</v>
      </c>
      <c r="Y33" s="8">
        <f t="shared" si="4"/>
        <v>0</v>
      </c>
      <c r="Z33" s="8">
        <f t="shared" si="5"/>
        <v>0</v>
      </c>
      <c r="AA33" s="8">
        <f t="shared" si="7"/>
        <v>0</v>
      </c>
      <c r="AB33" s="8">
        <f t="shared" si="9"/>
        <v>0</v>
      </c>
      <c r="AC33" s="8">
        <f t="shared" si="6"/>
        <v>0</v>
      </c>
    </row>
    <row r="34" spans="1:29" s="14" customFormat="1" hidden="1" x14ac:dyDescent="0.25">
      <c r="A34" s="12">
        <v>32</v>
      </c>
      <c r="B34" s="22" t="s">
        <v>55</v>
      </c>
      <c r="C34" s="23" t="s">
        <v>15</v>
      </c>
      <c r="D34" s="24">
        <v>500</v>
      </c>
      <c r="E34" s="24">
        <v>27.4</v>
      </c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8">
        <f t="shared" si="0"/>
        <v>0</v>
      </c>
      <c r="U34" s="8">
        <f t="shared" si="1"/>
        <v>0</v>
      </c>
      <c r="V34" s="8">
        <f t="shared" si="8"/>
        <v>0</v>
      </c>
      <c r="W34" s="8">
        <f t="shared" si="2"/>
        <v>0</v>
      </c>
      <c r="X34" s="8">
        <f t="shared" si="3"/>
        <v>0</v>
      </c>
      <c r="Y34" s="8">
        <f t="shared" si="4"/>
        <v>0</v>
      </c>
      <c r="Z34" s="8">
        <f t="shared" si="5"/>
        <v>0</v>
      </c>
      <c r="AA34" s="8">
        <f t="shared" si="7"/>
        <v>0</v>
      </c>
      <c r="AB34" s="8">
        <f t="shared" si="9"/>
        <v>0</v>
      </c>
      <c r="AC34" s="8">
        <f t="shared" si="6"/>
        <v>0</v>
      </c>
    </row>
    <row r="35" spans="1:29" s="14" customFormat="1" ht="25.5" hidden="1" x14ac:dyDescent="0.25">
      <c r="A35" s="12">
        <v>33</v>
      </c>
      <c r="B35" s="22" t="s">
        <v>56</v>
      </c>
      <c r="C35" s="23" t="s">
        <v>5</v>
      </c>
      <c r="D35" s="24">
        <v>2</v>
      </c>
      <c r="E35" s="24">
        <v>96300</v>
      </c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8">
        <f t="shared" si="0"/>
        <v>0</v>
      </c>
      <c r="U35" s="8">
        <f t="shared" si="1"/>
        <v>0</v>
      </c>
      <c r="V35" s="8">
        <f t="shared" si="8"/>
        <v>0</v>
      </c>
      <c r="W35" s="8">
        <f t="shared" si="2"/>
        <v>0</v>
      </c>
      <c r="X35" s="8">
        <f t="shared" si="3"/>
        <v>0</v>
      </c>
      <c r="Y35" s="8">
        <f t="shared" si="4"/>
        <v>0</v>
      </c>
      <c r="Z35" s="8">
        <f t="shared" si="5"/>
        <v>0</v>
      </c>
      <c r="AA35" s="8">
        <f t="shared" si="7"/>
        <v>0</v>
      </c>
      <c r="AB35" s="8">
        <f t="shared" si="9"/>
        <v>0</v>
      </c>
      <c r="AC35" s="8">
        <f t="shared" si="6"/>
        <v>0</v>
      </c>
    </row>
    <row r="36" spans="1:29" s="14" customFormat="1" ht="25.5" hidden="1" x14ac:dyDescent="0.25">
      <c r="A36" s="12">
        <v>34</v>
      </c>
      <c r="B36" s="22" t="s">
        <v>57</v>
      </c>
      <c r="C36" s="23" t="s">
        <v>15</v>
      </c>
      <c r="D36" s="24">
        <v>2</v>
      </c>
      <c r="E36" s="24">
        <v>10486</v>
      </c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8">
        <f t="shared" si="0"/>
        <v>0</v>
      </c>
      <c r="U36" s="8">
        <f t="shared" si="1"/>
        <v>0</v>
      </c>
      <c r="V36" s="8">
        <f t="shared" si="8"/>
        <v>0</v>
      </c>
      <c r="W36" s="8">
        <f t="shared" si="2"/>
        <v>0</v>
      </c>
      <c r="X36" s="8">
        <f t="shared" si="3"/>
        <v>0</v>
      </c>
      <c r="Y36" s="8">
        <f t="shared" si="4"/>
        <v>0</v>
      </c>
      <c r="Z36" s="8">
        <f t="shared" si="5"/>
        <v>0</v>
      </c>
      <c r="AA36" s="8">
        <f t="shared" si="7"/>
        <v>0</v>
      </c>
      <c r="AB36" s="8">
        <f t="shared" si="9"/>
        <v>0</v>
      </c>
      <c r="AC36" s="8">
        <f t="shared" si="6"/>
        <v>0</v>
      </c>
    </row>
    <row r="37" spans="1:29" s="14" customFormat="1" ht="25.5" x14ac:dyDescent="0.25">
      <c r="A37" s="12">
        <v>35</v>
      </c>
      <c r="B37" s="22" t="s">
        <v>58</v>
      </c>
      <c r="C37" s="23" t="s">
        <v>15</v>
      </c>
      <c r="D37" s="24">
        <v>10</v>
      </c>
      <c r="E37" s="24">
        <v>16762</v>
      </c>
      <c r="F37" s="13"/>
      <c r="G37" s="13"/>
      <c r="H37" s="13">
        <v>12290</v>
      </c>
      <c r="I37" s="13"/>
      <c r="J37" s="13"/>
      <c r="K37" s="13"/>
      <c r="L37" s="13"/>
      <c r="M37" s="13"/>
      <c r="N37" s="13"/>
      <c r="O37" s="13"/>
      <c r="P37" s="13"/>
      <c r="Q37" s="13">
        <v>15000</v>
      </c>
      <c r="R37" s="11">
        <v>13500</v>
      </c>
      <c r="S37" s="13">
        <v>12290</v>
      </c>
      <c r="T37" s="8">
        <f t="shared" si="0"/>
        <v>0</v>
      </c>
      <c r="U37" s="8">
        <f t="shared" si="1"/>
        <v>0</v>
      </c>
      <c r="V37" s="8"/>
      <c r="W37" s="8">
        <f t="shared" si="2"/>
        <v>0</v>
      </c>
      <c r="X37" s="8">
        <f t="shared" si="3"/>
        <v>0</v>
      </c>
      <c r="Y37" s="8">
        <f t="shared" si="4"/>
        <v>0</v>
      </c>
      <c r="Z37" s="8">
        <f t="shared" si="5"/>
        <v>0</v>
      </c>
      <c r="AA37" s="8">
        <f t="shared" si="7"/>
        <v>0</v>
      </c>
      <c r="AB37" s="8"/>
      <c r="AC37" s="8">
        <f t="shared" si="6"/>
        <v>135000</v>
      </c>
    </row>
    <row r="38" spans="1:29" s="14" customFormat="1" ht="25.5" x14ac:dyDescent="0.25">
      <c r="A38" s="12">
        <v>36</v>
      </c>
      <c r="B38" s="22" t="s">
        <v>59</v>
      </c>
      <c r="C38" s="23" t="s">
        <v>15</v>
      </c>
      <c r="D38" s="24">
        <v>10</v>
      </c>
      <c r="E38" s="24">
        <v>19260</v>
      </c>
      <c r="F38" s="13"/>
      <c r="G38" s="13"/>
      <c r="H38" s="13">
        <v>19120</v>
      </c>
      <c r="I38" s="13"/>
      <c r="J38" s="13"/>
      <c r="K38" s="13"/>
      <c r="L38" s="13"/>
      <c r="M38" s="13"/>
      <c r="N38" s="13"/>
      <c r="O38" s="13"/>
      <c r="P38" s="13"/>
      <c r="Q38" s="13">
        <v>18400</v>
      </c>
      <c r="R38" s="11">
        <v>16500</v>
      </c>
      <c r="S38" s="13">
        <v>16500</v>
      </c>
      <c r="T38" s="8">
        <f t="shared" si="0"/>
        <v>0</v>
      </c>
      <c r="U38" s="8">
        <f t="shared" si="1"/>
        <v>0</v>
      </c>
      <c r="V38" s="8"/>
      <c r="W38" s="8">
        <f t="shared" si="2"/>
        <v>0</v>
      </c>
      <c r="X38" s="8">
        <f t="shared" si="3"/>
        <v>0</v>
      </c>
      <c r="Y38" s="8">
        <f t="shared" si="4"/>
        <v>0</v>
      </c>
      <c r="Z38" s="8">
        <f t="shared" si="5"/>
        <v>0</v>
      </c>
      <c r="AA38" s="8">
        <f t="shared" si="7"/>
        <v>0</v>
      </c>
      <c r="AB38" s="8"/>
      <c r="AC38" s="8">
        <f t="shared" si="6"/>
        <v>165000</v>
      </c>
    </row>
    <row r="39" spans="1:29" s="14" customFormat="1" hidden="1" x14ac:dyDescent="0.25">
      <c r="A39" s="12">
        <v>37</v>
      </c>
      <c r="B39" s="22" t="s">
        <v>60</v>
      </c>
      <c r="C39" s="23" t="s">
        <v>61</v>
      </c>
      <c r="D39" s="24">
        <v>100</v>
      </c>
      <c r="E39" s="24">
        <v>84.46</v>
      </c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8">
        <f t="shared" si="0"/>
        <v>0</v>
      </c>
      <c r="U39" s="8">
        <f t="shared" si="1"/>
        <v>0</v>
      </c>
      <c r="V39" s="8">
        <f t="shared" si="8"/>
        <v>0</v>
      </c>
      <c r="W39" s="8">
        <f t="shared" si="2"/>
        <v>0</v>
      </c>
      <c r="X39" s="8">
        <f t="shared" si="3"/>
        <v>0</v>
      </c>
      <c r="Y39" s="8">
        <f t="shared" si="4"/>
        <v>0</v>
      </c>
      <c r="Z39" s="8">
        <f t="shared" si="5"/>
        <v>0</v>
      </c>
      <c r="AA39" s="8">
        <f t="shared" si="7"/>
        <v>0</v>
      </c>
      <c r="AB39" s="8">
        <f t="shared" si="9"/>
        <v>0</v>
      </c>
      <c r="AC39" s="8">
        <f t="shared" si="6"/>
        <v>0</v>
      </c>
    </row>
    <row r="40" spans="1:29" s="14" customFormat="1" hidden="1" x14ac:dyDescent="0.25">
      <c r="A40" s="12">
        <v>38</v>
      </c>
      <c r="B40" s="22" t="s">
        <v>62</v>
      </c>
      <c r="C40" s="23" t="s">
        <v>15</v>
      </c>
      <c r="D40" s="24">
        <v>100</v>
      </c>
      <c r="E40" s="24">
        <v>84.46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8">
        <f t="shared" si="0"/>
        <v>0</v>
      </c>
      <c r="U40" s="8">
        <f t="shared" si="1"/>
        <v>0</v>
      </c>
      <c r="V40" s="8">
        <f t="shared" si="8"/>
        <v>0</v>
      </c>
      <c r="W40" s="8">
        <f t="shared" si="2"/>
        <v>0</v>
      </c>
      <c r="X40" s="8">
        <f t="shared" si="3"/>
        <v>0</v>
      </c>
      <c r="Y40" s="8">
        <f t="shared" si="4"/>
        <v>0</v>
      </c>
      <c r="Z40" s="8">
        <f t="shared" si="5"/>
        <v>0</v>
      </c>
      <c r="AA40" s="8">
        <f t="shared" si="7"/>
        <v>0</v>
      </c>
      <c r="AB40" s="8">
        <f t="shared" si="9"/>
        <v>0</v>
      </c>
      <c r="AC40" s="8">
        <f t="shared" si="6"/>
        <v>0</v>
      </c>
    </row>
    <row r="41" spans="1:29" s="14" customFormat="1" hidden="1" x14ac:dyDescent="0.25">
      <c r="A41" s="12">
        <v>39</v>
      </c>
      <c r="B41" s="22" t="s">
        <v>63</v>
      </c>
      <c r="C41" s="23" t="s">
        <v>15</v>
      </c>
      <c r="D41" s="24">
        <v>100</v>
      </c>
      <c r="E41" s="24">
        <v>86.29</v>
      </c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8">
        <f t="shared" si="0"/>
        <v>0</v>
      </c>
      <c r="U41" s="8">
        <f t="shared" si="1"/>
        <v>0</v>
      </c>
      <c r="V41" s="8">
        <f t="shared" si="8"/>
        <v>0</v>
      </c>
      <c r="W41" s="8">
        <f t="shared" si="2"/>
        <v>0</v>
      </c>
      <c r="X41" s="8">
        <f t="shared" si="3"/>
        <v>0</v>
      </c>
      <c r="Y41" s="8">
        <f t="shared" si="4"/>
        <v>0</v>
      </c>
      <c r="Z41" s="8">
        <f t="shared" si="5"/>
        <v>0</v>
      </c>
      <c r="AA41" s="8">
        <f t="shared" si="7"/>
        <v>0</v>
      </c>
      <c r="AB41" s="8">
        <f t="shared" si="9"/>
        <v>0</v>
      </c>
      <c r="AC41" s="8">
        <f t="shared" si="6"/>
        <v>0</v>
      </c>
    </row>
    <row r="42" spans="1:29" s="14" customFormat="1" hidden="1" x14ac:dyDescent="0.25">
      <c r="A42" s="12">
        <v>40</v>
      </c>
      <c r="B42" s="22" t="s">
        <v>64</v>
      </c>
      <c r="C42" s="23" t="s">
        <v>15</v>
      </c>
      <c r="D42" s="24">
        <v>100</v>
      </c>
      <c r="E42" s="24">
        <v>86.29</v>
      </c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8">
        <f t="shared" si="0"/>
        <v>0</v>
      </c>
      <c r="U42" s="8">
        <f t="shared" si="1"/>
        <v>0</v>
      </c>
      <c r="V42" s="8">
        <f t="shared" si="8"/>
        <v>0</v>
      </c>
      <c r="W42" s="8">
        <f t="shared" si="2"/>
        <v>0</v>
      </c>
      <c r="X42" s="8">
        <f t="shared" si="3"/>
        <v>0</v>
      </c>
      <c r="Y42" s="8">
        <f t="shared" si="4"/>
        <v>0</v>
      </c>
      <c r="Z42" s="8">
        <f t="shared" si="5"/>
        <v>0</v>
      </c>
      <c r="AA42" s="8">
        <f t="shared" si="7"/>
        <v>0</v>
      </c>
      <c r="AB42" s="8">
        <f t="shared" si="9"/>
        <v>0</v>
      </c>
      <c r="AC42" s="8">
        <f t="shared" si="6"/>
        <v>0</v>
      </c>
    </row>
    <row r="43" spans="1:29" s="14" customFormat="1" hidden="1" x14ac:dyDescent="0.25">
      <c r="A43" s="12">
        <v>41</v>
      </c>
      <c r="B43" s="22" t="s">
        <v>65</v>
      </c>
      <c r="C43" s="23" t="s">
        <v>14</v>
      </c>
      <c r="D43" s="24">
        <v>5</v>
      </c>
      <c r="E43" s="24">
        <v>803</v>
      </c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8">
        <f t="shared" si="0"/>
        <v>0</v>
      </c>
      <c r="U43" s="8">
        <f t="shared" si="1"/>
        <v>0</v>
      </c>
      <c r="V43" s="8">
        <f t="shared" si="8"/>
        <v>0</v>
      </c>
      <c r="W43" s="8">
        <f t="shared" si="2"/>
        <v>0</v>
      </c>
      <c r="X43" s="8">
        <f t="shared" si="3"/>
        <v>0</v>
      </c>
      <c r="Y43" s="8">
        <f t="shared" si="4"/>
        <v>0</v>
      </c>
      <c r="Z43" s="8">
        <f t="shared" si="5"/>
        <v>0</v>
      </c>
      <c r="AA43" s="8">
        <f t="shared" si="7"/>
        <v>0</v>
      </c>
      <c r="AB43" s="8">
        <f t="shared" si="9"/>
        <v>0</v>
      </c>
      <c r="AC43" s="8">
        <f t="shared" si="6"/>
        <v>0</v>
      </c>
    </row>
    <row r="44" spans="1:29" s="14" customFormat="1" hidden="1" x14ac:dyDescent="0.25">
      <c r="A44" s="12">
        <v>42</v>
      </c>
      <c r="B44" s="22" t="s">
        <v>66</v>
      </c>
      <c r="C44" s="23" t="s">
        <v>14</v>
      </c>
      <c r="D44" s="24">
        <v>5</v>
      </c>
      <c r="E44" s="24">
        <v>803</v>
      </c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8">
        <f t="shared" si="0"/>
        <v>0</v>
      </c>
      <c r="U44" s="8">
        <f t="shared" si="1"/>
        <v>0</v>
      </c>
      <c r="V44" s="8">
        <f t="shared" si="8"/>
        <v>0</v>
      </c>
      <c r="W44" s="8">
        <f t="shared" si="2"/>
        <v>0</v>
      </c>
      <c r="X44" s="8">
        <f t="shared" si="3"/>
        <v>0</v>
      </c>
      <c r="Y44" s="8">
        <f t="shared" si="4"/>
        <v>0</v>
      </c>
      <c r="Z44" s="8">
        <f t="shared" si="5"/>
        <v>0</v>
      </c>
      <c r="AA44" s="8">
        <f t="shared" si="7"/>
        <v>0</v>
      </c>
      <c r="AB44" s="8">
        <f t="shared" si="9"/>
        <v>0</v>
      </c>
      <c r="AC44" s="8">
        <f t="shared" si="6"/>
        <v>0</v>
      </c>
    </row>
    <row r="45" spans="1:29" s="14" customFormat="1" hidden="1" x14ac:dyDescent="0.25">
      <c r="A45" s="12">
        <v>43</v>
      </c>
      <c r="B45" s="22" t="s">
        <v>67</v>
      </c>
      <c r="C45" s="23" t="s">
        <v>14</v>
      </c>
      <c r="D45" s="24">
        <v>5</v>
      </c>
      <c r="E45" s="24">
        <v>1670</v>
      </c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8">
        <f t="shared" si="0"/>
        <v>0</v>
      </c>
      <c r="U45" s="8">
        <f t="shared" si="1"/>
        <v>0</v>
      </c>
      <c r="V45" s="8">
        <f t="shared" si="8"/>
        <v>0</v>
      </c>
      <c r="W45" s="8">
        <f t="shared" si="2"/>
        <v>0</v>
      </c>
      <c r="X45" s="8">
        <f t="shared" si="3"/>
        <v>0</v>
      </c>
      <c r="Y45" s="8">
        <f t="shared" si="4"/>
        <v>0</v>
      </c>
      <c r="Z45" s="8">
        <f t="shared" si="5"/>
        <v>0</v>
      </c>
      <c r="AA45" s="8">
        <f t="shared" si="7"/>
        <v>0</v>
      </c>
      <c r="AB45" s="8">
        <f t="shared" si="9"/>
        <v>0</v>
      </c>
      <c r="AC45" s="8">
        <f t="shared" si="6"/>
        <v>0</v>
      </c>
    </row>
    <row r="46" spans="1:29" s="14" customFormat="1" ht="25.5" x14ac:dyDescent="0.25">
      <c r="A46" s="12">
        <v>44</v>
      </c>
      <c r="B46" s="22" t="s">
        <v>68</v>
      </c>
      <c r="C46" s="23" t="s">
        <v>5</v>
      </c>
      <c r="D46" s="24">
        <v>100</v>
      </c>
      <c r="E46" s="24">
        <v>2400</v>
      </c>
      <c r="F46" s="13"/>
      <c r="G46" s="13"/>
      <c r="H46" s="13"/>
      <c r="I46" s="13"/>
      <c r="J46" s="13"/>
      <c r="K46" s="13"/>
      <c r="L46" s="10">
        <v>1820</v>
      </c>
      <c r="M46" s="13"/>
      <c r="N46" s="13">
        <v>2165</v>
      </c>
      <c r="O46" s="13"/>
      <c r="P46" s="13"/>
      <c r="Q46" s="13">
        <v>2150</v>
      </c>
      <c r="R46" s="13"/>
      <c r="S46" s="13">
        <v>1820</v>
      </c>
      <c r="T46" s="8">
        <f t="shared" si="0"/>
        <v>0</v>
      </c>
      <c r="U46" s="8">
        <f t="shared" si="1"/>
        <v>0</v>
      </c>
      <c r="V46" s="8">
        <f t="shared" si="8"/>
        <v>0</v>
      </c>
      <c r="W46" s="8">
        <f t="shared" si="2"/>
        <v>0</v>
      </c>
      <c r="X46" s="8">
        <f t="shared" si="3"/>
        <v>0</v>
      </c>
      <c r="Y46" s="8">
        <f t="shared" si="4"/>
        <v>182000</v>
      </c>
      <c r="Z46" s="8">
        <f t="shared" si="5"/>
        <v>0</v>
      </c>
      <c r="AA46" s="8">
        <f t="shared" si="7"/>
        <v>0</v>
      </c>
      <c r="AB46" s="8"/>
      <c r="AC46" s="8">
        <f t="shared" si="6"/>
        <v>0</v>
      </c>
    </row>
    <row r="47" spans="1:29" s="14" customFormat="1" hidden="1" x14ac:dyDescent="0.25">
      <c r="A47" s="12">
        <v>45</v>
      </c>
      <c r="B47" s="22" t="s">
        <v>69</v>
      </c>
      <c r="C47" s="23" t="s">
        <v>7</v>
      </c>
      <c r="D47" s="24">
        <v>100</v>
      </c>
      <c r="E47" s="24">
        <v>185.4</v>
      </c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8">
        <f t="shared" si="0"/>
        <v>0</v>
      </c>
      <c r="U47" s="8">
        <f t="shared" si="1"/>
        <v>0</v>
      </c>
      <c r="V47" s="8">
        <f t="shared" si="8"/>
        <v>0</v>
      </c>
      <c r="W47" s="8">
        <f t="shared" si="2"/>
        <v>0</v>
      </c>
      <c r="X47" s="8">
        <f t="shared" si="3"/>
        <v>0</v>
      </c>
      <c r="Y47" s="8">
        <f t="shared" si="4"/>
        <v>0</v>
      </c>
      <c r="Z47" s="8">
        <f t="shared" si="5"/>
        <v>0</v>
      </c>
      <c r="AA47" s="8">
        <f t="shared" si="7"/>
        <v>0</v>
      </c>
      <c r="AB47" s="8">
        <f t="shared" si="9"/>
        <v>0</v>
      </c>
      <c r="AC47" s="8">
        <f t="shared" si="6"/>
        <v>0</v>
      </c>
    </row>
    <row r="48" spans="1:29" s="14" customFormat="1" x14ac:dyDescent="0.25">
      <c r="A48" s="12"/>
      <c r="B48" s="15" t="s">
        <v>8</v>
      </c>
      <c r="C48" s="15"/>
      <c r="D48" s="15"/>
      <c r="E48" s="15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>
        <f>SUM(T3:T47)</f>
        <v>88700</v>
      </c>
      <c r="U48" s="13">
        <f t="shared" ref="U48:AC48" si="10">SUM(U3:U47)</f>
        <v>25000</v>
      </c>
      <c r="V48" s="13">
        <f t="shared" si="10"/>
        <v>92000</v>
      </c>
      <c r="W48" s="13">
        <f t="shared" si="10"/>
        <v>210000</v>
      </c>
      <c r="X48" s="13">
        <f t="shared" si="10"/>
        <v>8875</v>
      </c>
      <c r="Y48" s="13">
        <f t="shared" si="10"/>
        <v>402000</v>
      </c>
      <c r="Z48" s="13">
        <f t="shared" si="10"/>
        <v>7500</v>
      </c>
      <c r="AA48" s="13">
        <f t="shared" si="10"/>
        <v>198100</v>
      </c>
      <c r="AB48" s="13">
        <f t="shared" si="10"/>
        <v>34900</v>
      </c>
      <c r="AC48" s="13">
        <f t="shared" si="10"/>
        <v>300000</v>
      </c>
    </row>
    <row r="49" spans="1:19" s="19" customFormat="1" x14ac:dyDescent="0.2">
      <c r="A49" s="16"/>
      <c r="B49" s="17"/>
      <c r="C49" s="18"/>
      <c r="D49" s="18"/>
      <c r="E49" s="18"/>
      <c r="F49" s="6"/>
      <c r="S49" s="14"/>
    </row>
    <row r="50" spans="1:19" x14ac:dyDescent="0.2">
      <c r="B50" s="25"/>
      <c r="C50" s="27"/>
      <c r="D50" s="27"/>
      <c r="E50" s="27"/>
      <c r="F50" s="27"/>
      <c r="G50" s="27"/>
      <c r="H50" s="27"/>
      <c r="I50" s="27"/>
    </row>
  </sheetData>
  <mergeCells count="2">
    <mergeCell ref="P1:S1"/>
    <mergeCell ref="C50:I50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2025-01-14T06:53:59Z</dcterms:modified>
</cp:coreProperties>
</file>