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ИМН" sheetId="1" r:id="rId1"/>
    <sheet name="нет формуляр" sheetId="2" r:id="rId2"/>
  </sheets>
  <definedNames>
    <definedName name="_xlnm._FilterDatabase" localSheetId="0" hidden="1">ИМН!$A$1:$Y$1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" i="2"/>
  <c r="A8" i="2" s="1"/>
  <c r="A9" i="2" s="1"/>
  <c r="A10" i="2" s="1"/>
  <c r="A11" i="2" s="1"/>
  <c r="L11" i="2" l="1"/>
  <c r="J11" i="2"/>
  <c r="L10" i="2"/>
  <c r="J10" i="2"/>
  <c r="L9" i="2"/>
  <c r="J9" i="2"/>
  <c r="L8" i="2"/>
  <c r="J8" i="2"/>
  <c r="L7" i="2"/>
  <c r="J7" i="2"/>
  <c r="L6" i="2"/>
  <c r="J6" i="2"/>
  <c r="L12" i="2" l="1"/>
</calcChain>
</file>

<file path=xl/sharedStrings.xml><?xml version="1.0" encoding="utf-8"?>
<sst xmlns="http://schemas.openxmlformats.org/spreadsheetml/2006/main" count="214" uniqueCount="130">
  <si>
    <t>№</t>
  </si>
  <si>
    <t>Заявка</t>
  </si>
  <si>
    <t>для формирования Плана развития ГП №8  приобретаемых товаров, работ и услуг на 2023 год</t>
  </si>
  <si>
    <t>Наименование товаров, работ и услуг (согласно КТРУ)</t>
  </si>
  <si>
    <t>Техническое описание(полное описание товара, включая маркировку, СТ, ГОСТ, ТУ, тару и др.)</t>
  </si>
  <si>
    <t>Ед.изм.</t>
  </si>
  <si>
    <t>2022 год</t>
  </si>
  <si>
    <t>План закупа</t>
  </si>
  <si>
    <t>Кол-во</t>
  </si>
  <si>
    <t>Сумма (тыс.т,)</t>
  </si>
  <si>
    <t>Потребность на 2023 год</t>
  </si>
  <si>
    <t>Цена</t>
  </si>
  <si>
    <t>Планируемый объем</t>
  </si>
  <si>
    <t>штука</t>
  </si>
  <si>
    <t>фл</t>
  </si>
  <si>
    <t xml:space="preserve">ампула </t>
  </si>
  <si>
    <t xml:space="preserve">метр </t>
  </si>
  <si>
    <t>Воздуховод одноразовый взрослый</t>
  </si>
  <si>
    <t xml:space="preserve">штука </t>
  </si>
  <si>
    <t>Глюкоза</t>
  </si>
  <si>
    <t>флакон</t>
  </si>
  <si>
    <t>таблетка</t>
  </si>
  <si>
    <t>КНФ</t>
  </si>
  <si>
    <t xml:space="preserve">Цоликлоны Анти-Д 10мл. </t>
  </si>
  <si>
    <t xml:space="preserve">Цоликлоны Анти-А 10мл. </t>
  </si>
  <si>
    <t xml:space="preserve">Цоликлоны Анти-В 10мл. </t>
  </si>
  <si>
    <t xml:space="preserve">Кальция глюконат </t>
  </si>
  <si>
    <t xml:space="preserve">10% -200мл </t>
  </si>
  <si>
    <t xml:space="preserve">Пропранолол </t>
  </si>
  <si>
    <t xml:space="preserve">Алкаин </t>
  </si>
  <si>
    <t xml:space="preserve">р-р 0,5% 10,0 мл глазные капли </t>
  </si>
  <si>
    <t xml:space="preserve">Масло иммерсионное </t>
  </si>
  <si>
    <t>+</t>
  </si>
  <si>
    <t>-</t>
  </si>
  <si>
    <t xml:space="preserve">Зеркало гортанное носоглоточное с ручкой </t>
  </si>
  <si>
    <t xml:space="preserve">100мг  порошок </t>
  </si>
  <si>
    <t>таблетки 40мг №100</t>
  </si>
  <si>
    <t xml:space="preserve">100мг/мл №10 5 мл </t>
  </si>
  <si>
    <t xml:space="preserve">приказ №77 </t>
  </si>
  <si>
    <t>приказ №112</t>
  </si>
  <si>
    <t>приказ №94</t>
  </si>
  <si>
    <t xml:space="preserve">цены СК -Фармация </t>
  </si>
  <si>
    <t>Клонидин таблетки 0,15 мг  №30</t>
  </si>
  <si>
    <t>Лекарственный формуляр ГП8</t>
  </si>
  <si>
    <t>Гидрокортизон</t>
  </si>
  <si>
    <t>сумма</t>
  </si>
  <si>
    <t>упаковка</t>
  </si>
  <si>
    <t xml:space="preserve">Пробирки микроцентрифужная  типа "Эппендорф" с делениями  </t>
  </si>
  <si>
    <t>Раствор  Азур-Эозина по Романовскому</t>
  </si>
  <si>
    <t>приказ 96</t>
  </si>
  <si>
    <t xml:space="preserve">Раствор Эозин по Май-Грюнвальду </t>
  </si>
  <si>
    <t>Натрий лимоннокислый 3-замещенный 5.5-водный</t>
  </si>
  <si>
    <t>Пинцет хирургический ПХ-15 см</t>
  </si>
  <si>
    <t>Набор для окраски  по Граму 100 мл</t>
  </si>
  <si>
    <t xml:space="preserve">Клонидин </t>
  </si>
  <si>
    <t>килограмм</t>
  </si>
  <si>
    <t>литр</t>
  </si>
  <si>
    <t>Hexagon HIV-ВИЧ 1-2</t>
  </si>
  <si>
    <t>Гигрометр психрометрический ВИТ-2</t>
  </si>
  <si>
    <t>термометр для холодильника ТС-7-М1</t>
  </si>
  <si>
    <t xml:space="preserve">Капилляры Панченкова (Пипетка к СОЭ-метру). </t>
  </si>
  <si>
    <t>ТОО Формат НС</t>
  </si>
  <si>
    <t>ТОО Росфарм</t>
  </si>
  <si>
    <t>ТОО Bomandd</t>
  </si>
  <si>
    <t>TOO Baddy Medical</t>
  </si>
  <si>
    <t>TOO БатысИнвест</t>
  </si>
  <si>
    <t>ТОО Import MT</t>
  </si>
  <si>
    <t>TOO Legion-med</t>
  </si>
  <si>
    <t>ИП Овчинникова А.А.</t>
  </si>
  <si>
    <t>TOO Медикал Сервис</t>
  </si>
  <si>
    <t>ТОО Казлабснаб</t>
  </si>
  <si>
    <t>ТОО ProfiMed.AST</t>
  </si>
  <si>
    <t>ТОО Farm Alliance</t>
  </si>
  <si>
    <t>ТОО Adal Medical Kazakhstan</t>
  </si>
  <si>
    <t>TOO ДиАКиТ</t>
  </si>
  <si>
    <t>ТОО Ост-Фарм</t>
  </si>
  <si>
    <t>ТОО Эль Фарм</t>
  </si>
  <si>
    <t>ТОО Арша</t>
  </si>
  <si>
    <t xml:space="preserve">ТОО Starlaine </t>
  </si>
  <si>
    <t>TOO Братья Азизляр ИКО</t>
  </si>
  <si>
    <t>ТОО Микс плюс</t>
  </si>
  <si>
    <t>Наименование</t>
  </si>
  <si>
    <t xml:space="preserve">Материал шовный хирургический рассасывающийся Викрол 3/0 75см с иглой </t>
  </si>
  <si>
    <t xml:space="preserve">Материал шовный хирургический рассасывающийся Викрол 4/0 75см с иглой </t>
  </si>
  <si>
    <t xml:space="preserve">Шприц внутригортанного вливания и промывание миндалин 5 мл </t>
  </si>
  <si>
    <t xml:space="preserve">Предметные стекла, размер 26*76, толщина 1мм </t>
  </si>
  <si>
    <t>Прибор для измерения артериального давления, модели  LD-71, с принадлежностями</t>
  </si>
  <si>
    <t>Емкость-контейнер для сбора, хранения, предварительной дезинфекции и обеззараживания расходных материалов, многоразовый, объемом 3л.</t>
  </si>
  <si>
    <t>Емкость-контейнер для сбора, хранения, предварительной дезинфекции и обеззараживания расходных материалов, многоразовый, объемом 5л.</t>
  </si>
  <si>
    <t xml:space="preserve">Подушка кислородная на 40 литров </t>
  </si>
  <si>
    <t>ИП Тукешов А.К.</t>
  </si>
  <si>
    <t>Пробирки центрифужные с делениями Пробирка центрифужная градуированная П-1-10-0,2</t>
  </si>
  <si>
    <t>Лоток почкообразный 260х160х32 (V= 0,5л)</t>
  </si>
  <si>
    <t xml:space="preserve">Зажим кровоостанавливающий типа "Москит", прямой </t>
  </si>
  <si>
    <t xml:space="preserve">Пинцет анатомический общего назначения, 150*2,5мм </t>
  </si>
  <si>
    <t>Ножницы с двумя острыми концами вертикально изогнутые, 113 мм</t>
  </si>
  <si>
    <t xml:space="preserve">Зажим кровоостанавливающий типа "Москит" изогнутый по плоскости </t>
  </si>
  <si>
    <t xml:space="preserve">Воронка ушная никелированная №2 </t>
  </si>
  <si>
    <t>Воронка ушная никелированная №3</t>
  </si>
  <si>
    <t>Зеркало носовое с длиной губок 30мм</t>
  </si>
  <si>
    <t>Пинцет ушной штыковидный хирургический ПхАИ 140*1,5</t>
  </si>
  <si>
    <t>Ножницы тупоконечные вертикально изогнутые, 140мм</t>
  </si>
  <si>
    <t>Коробки стерилизационные круглые с фильтрами КСКФ-3</t>
  </si>
  <si>
    <t>Наконечник с фильтром 200 мкл</t>
  </si>
  <si>
    <t xml:space="preserve">Укладка врача скорой медицинской помощи (для лекарственных средств) УСМП 01-Пм (пустая без лекарств) </t>
  </si>
  <si>
    <t>Канюля назальная кислородная (стандартная,детская) стерильная, однократного применения, длиной (мм): 1400,1500,2100</t>
  </si>
  <si>
    <t>Елат контейнер для переноса баночек для анализов КПБ-01</t>
  </si>
  <si>
    <t>Коробки стерилизационные круглые с фильтрами КФ-3,КФ-6,КФ-9,КФ-12,КФ-18</t>
  </si>
  <si>
    <t xml:space="preserve">Крафт бумага  для стерилизации 106*100 фасовка по 5кг </t>
  </si>
  <si>
    <t xml:space="preserve">Шприц внутригортанного вливания и промывание миндалин. Многоразовый шприц со сменными наконечникоми. Объем 2мл. Со шприцом используется наконечники различной длины, изгиба и назначения  (для гортани и носоглотки) </t>
  </si>
  <si>
    <t xml:space="preserve">Лоток хирургический, прямоугольный 300мм (300*220*30) </t>
  </si>
  <si>
    <t>Петля хирургическая полипная вид G, 263*66 мм</t>
  </si>
  <si>
    <t xml:space="preserve">Емкость-контейнер полимерный для дезинфекции и предстерилизационной обработки медицинских изделий ЕДПО по ТУ 9451-001-24320270-99 с принадлежностями </t>
  </si>
  <si>
    <t xml:space="preserve">Зонд носовой с навивкой, 142мм., d.1,6мм </t>
  </si>
  <si>
    <t>Крючок хирургический для удаления инородных тел, вид N</t>
  </si>
  <si>
    <t>Корнцанг прямой, 260 мм</t>
  </si>
  <si>
    <t>Набор реагентов по методу КАТО</t>
  </si>
  <si>
    <t>Вата медицинская гигроскопическая хирургическая хлопковая нестерильная 100гр прессованная</t>
  </si>
  <si>
    <r>
      <t xml:space="preserve">Бумага для УЗИ 110мм*20м*17мм вн. </t>
    </r>
    <r>
      <rPr>
        <sz val="10"/>
        <color rgb="FF0070C0"/>
        <rFont val="Times New Roman"/>
        <family val="1"/>
        <charset val="204"/>
      </rPr>
      <t>Beereco</t>
    </r>
    <r>
      <rPr>
        <sz val="10"/>
        <color rgb="FF000000"/>
        <rFont val="Times New Roman"/>
        <family val="1"/>
        <charset val="204"/>
      </rPr>
      <t>, рулон</t>
    </r>
  </si>
  <si>
    <r>
      <t xml:space="preserve">Термометр жесткий </t>
    </r>
    <r>
      <rPr>
        <sz val="10"/>
        <color rgb="FF0070C0"/>
        <rFont val="Times New Roman"/>
        <family val="1"/>
        <charset val="204"/>
      </rPr>
      <t>Biotherrm Budget</t>
    </r>
    <r>
      <rPr>
        <sz val="10"/>
        <color theme="1"/>
        <rFont val="Times New Roman"/>
        <family val="1"/>
        <charset val="204"/>
      </rPr>
      <t xml:space="preserve"> электронный цифровой </t>
    </r>
  </si>
  <si>
    <r>
      <t xml:space="preserve">Ручной аппарат искуственной вентиляции легких </t>
    </r>
    <r>
      <rPr>
        <sz val="10"/>
        <color rgb="FF0070C0"/>
        <rFont val="Times New Roman"/>
        <family val="1"/>
        <charset val="204"/>
      </rPr>
      <t xml:space="preserve">"DIDA" </t>
    </r>
    <r>
      <rPr>
        <sz val="10"/>
        <color rgb="FF000000"/>
        <rFont val="Times New Roman"/>
        <family val="1"/>
        <charset val="204"/>
      </rPr>
      <t xml:space="preserve">типа мешок "Амбу" одноразовые, многоразовые размеры взрослый, детский, для новорожденных </t>
    </r>
  </si>
  <si>
    <r>
      <t xml:space="preserve">Клеенка подкладная с ПВХ покрытием </t>
    </r>
    <r>
      <rPr>
        <sz val="10"/>
        <color rgb="FF0070C0"/>
        <rFont val="Times New Roman"/>
        <family val="1"/>
        <charset val="204"/>
      </rPr>
      <t xml:space="preserve">"Колорит" </t>
    </r>
  </si>
  <si>
    <t>Лоток прямоугольный с крышкой, 400*300*40мм, V=3л (нержавеющая сталь)</t>
  </si>
  <si>
    <t xml:space="preserve">Ручки к пилам проволочным витым хирургическим </t>
  </si>
  <si>
    <t>Шприц однократного применения, трёхдетальный, стерильный, вместимостью 10мл, 20мл,50мл,100мл, и 150мл в соотвествии с вариантом исполнения.</t>
  </si>
  <si>
    <t xml:space="preserve">Ножницы глазные остроконечные вертикально изогнутые, 113мм </t>
  </si>
  <si>
    <t xml:space="preserve">Ножницы глазные тупоконечные вертикально изогнутые, 113мм </t>
  </si>
  <si>
    <t>Пинцет анатомический общего назначения, 150*2,5мм</t>
  </si>
  <si>
    <t xml:space="preserve">Воротник ортопедический ОВ-11/45К </t>
  </si>
  <si>
    <t xml:space="preserve">Воротник ортопедический ОВ-9/45К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</si>
</sst>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2" borderId="14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0" borderId="15" xfId="0" applyFont="1" applyBorder="1" applyAlignment="1">
      <alignment horizontal="right" wrapText="1"/>
    </xf>
    <xf numFmtId="0" fontId="14" fillId="3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0" fontId="15" fillId="0" borderId="0" xfId="0" applyFont="1"/>
    <xf numFmtId="0" fontId="14" fillId="3" borderId="1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left" wrapText="1"/>
    </xf>
    <xf numFmtId="0" fontId="2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14" fillId="6" borderId="1" xfId="0" applyFont="1" applyFill="1" applyBorder="1" applyAlignment="1">
      <alignment horizontal="right"/>
    </xf>
    <xf numFmtId="0" fontId="14" fillId="7" borderId="1" xfId="0" applyFont="1" applyFill="1" applyBorder="1" applyAlignment="1">
      <alignment horizontal="right"/>
    </xf>
    <xf numFmtId="0" fontId="14" fillId="5" borderId="7" xfId="0" applyFont="1" applyFill="1" applyBorder="1"/>
    <xf numFmtId="0" fontId="14" fillId="3" borderId="7" xfId="0" applyFont="1" applyFill="1" applyBorder="1" applyAlignment="1">
      <alignment horizontal="right"/>
    </xf>
    <xf numFmtId="0" fontId="14" fillId="4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99FF"/>
      <color rgb="FFAB6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8"/>
  <sheetViews>
    <sheetView tabSelected="1" zoomScale="70" zoomScaleNormal="70" zoomScaleSheetLayoutView="50" workbookViewId="0">
      <pane ySplit="1" topLeftCell="A2" activePane="bottomLeft" state="frozen"/>
      <selection activeCell="E1" sqref="E1"/>
      <selection pane="bottomLeft" activeCell="J5" sqref="J5"/>
    </sheetView>
  </sheetViews>
  <sheetFormatPr defaultColWidth="9" defaultRowHeight="15" x14ac:dyDescent="0.25"/>
  <cols>
    <col min="1" max="1" width="4.125" style="40" customWidth="1"/>
    <col min="2" max="2" width="22.25" style="40" customWidth="1"/>
    <col min="3" max="3" width="10" style="40" customWidth="1"/>
    <col min="4" max="4" width="7.625" style="40" customWidth="1"/>
    <col min="5" max="6" width="10.625" style="40" customWidth="1"/>
    <col min="7" max="7" width="11.25" style="40" customWidth="1"/>
    <col min="8" max="25" width="10.625" style="40" customWidth="1"/>
    <col min="26" max="16384" width="9" style="40"/>
  </cols>
  <sheetData>
    <row r="1" spans="1:25" ht="81.75" customHeight="1" x14ac:dyDescent="0.25">
      <c r="A1" s="37" t="s">
        <v>0</v>
      </c>
      <c r="B1" s="35" t="s">
        <v>81</v>
      </c>
      <c r="C1" s="35" t="s">
        <v>5</v>
      </c>
      <c r="D1" s="35" t="s">
        <v>8</v>
      </c>
      <c r="E1" s="35" t="s">
        <v>61</v>
      </c>
      <c r="F1" s="35" t="s">
        <v>62</v>
      </c>
      <c r="G1" s="35" t="s">
        <v>79</v>
      </c>
      <c r="H1" s="35" t="s">
        <v>78</v>
      </c>
      <c r="I1" s="35" t="s">
        <v>77</v>
      </c>
      <c r="J1" s="35" t="s">
        <v>80</v>
      </c>
      <c r="K1" s="35" t="s">
        <v>90</v>
      </c>
      <c r="L1" s="35" t="s">
        <v>76</v>
      </c>
      <c r="M1" s="35" t="s">
        <v>75</v>
      </c>
      <c r="N1" s="35" t="s">
        <v>74</v>
      </c>
      <c r="O1" s="35" t="s">
        <v>73</v>
      </c>
      <c r="P1" s="35" t="s">
        <v>72</v>
      </c>
      <c r="Q1" s="35" t="s">
        <v>69</v>
      </c>
      <c r="R1" s="35" t="s">
        <v>71</v>
      </c>
      <c r="S1" s="35" t="s">
        <v>70</v>
      </c>
      <c r="T1" s="35" t="s">
        <v>68</v>
      </c>
      <c r="U1" s="35" t="s">
        <v>67</v>
      </c>
      <c r="V1" s="35" t="s">
        <v>63</v>
      </c>
      <c r="W1" s="35" t="s">
        <v>64</v>
      </c>
      <c r="X1" s="35" t="s">
        <v>65</v>
      </c>
      <c r="Y1" s="35" t="s">
        <v>66</v>
      </c>
    </row>
    <row r="2" spans="1:25" s="39" customFormat="1" ht="79.150000000000006" customHeight="1" x14ac:dyDescent="0.25">
      <c r="A2" s="36">
        <v>1</v>
      </c>
      <c r="B2" s="38" t="s">
        <v>117</v>
      </c>
      <c r="C2" s="38" t="s">
        <v>46</v>
      </c>
      <c r="D2" s="43">
        <v>100</v>
      </c>
      <c r="E2" s="43"/>
      <c r="F2" s="43">
        <v>210</v>
      </c>
      <c r="G2" s="43"/>
      <c r="H2" s="43"/>
      <c r="I2" s="43">
        <v>220</v>
      </c>
      <c r="J2" s="43"/>
      <c r="K2" s="43"/>
      <c r="L2" s="43"/>
      <c r="M2" s="43"/>
      <c r="N2" s="43"/>
      <c r="O2" s="43"/>
      <c r="P2" s="43"/>
      <c r="Q2" s="43">
        <v>352</v>
      </c>
      <c r="R2" s="43"/>
      <c r="S2" s="43"/>
      <c r="T2" s="43"/>
      <c r="U2" s="43"/>
      <c r="V2" s="43"/>
      <c r="W2" s="43"/>
      <c r="X2" s="43">
        <v>187</v>
      </c>
      <c r="Y2" s="43"/>
    </row>
    <row r="3" spans="1:25" ht="73.150000000000006" customHeight="1" x14ac:dyDescent="0.25">
      <c r="A3" s="36">
        <f>A2+1</f>
        <v>2</v>
      </c>
      <c r="B3" s="2" t="s">
        <v>118</v>
      </c>
      <c r="C3" s="2" t="s">
        <v>46</v>
      </c>
      <c r="D3" s="43">
        <v>10</v>
      </c>
      <c r="E3" s="43"/>
      <c r="F3" s="43">
        <v>7300</v>
      </c>
      <c r="G3" s="43"/>
      <c r="H3" s="43"/>
      <c r="I3" s="43"/>
      <c r="J3" s="43"/>
      <c r="K3" s="43"/>
      <c r="L3" s="43"/>
      <c r="M3" s="43">
        <v>6980</v>
      </c>
      <c r="N3" s="43"/>
      <c r="O3" s="43"/>
      <c r="P3" s="43">
        <v>4655</v>
      </c>
      <c r="Q3" s="43">
        <v>3820</v>
      </c>
      <c r="R3" s="43"/>
      <c r="S3" s="43"/>
      <c r="T3" s="43"/>
      <c r="U3" s="43"/>
      <c r="V3" s="43">
        <v>6321</v>
      </c>
      <c r="W3" s="43"/>
      <c r="X3" s="43">
        <v>4200</v>
      </c>
      <c r="Y3" s="43">
        <v>3800</v>
      </c>
    </row>
    <row r="4" spans="1:25" ht="25.5" x14ac:dyDescent="0.25">
      <c r="A4" s="36">
        <f t="shared" ref="A4:A64" si="0">A3+1</f>
        <v>3</v>
      </c>
      <c r="B4" s="2" t="s">
        <v>121</v>
      </c>
      <c r="C4" s="2" t="s">
        <v>16</v>
      </c>
      <c r="D4" s="43">
        <v>50</v>
      </c>
      <c r="E4" s="43"/>
      <c r="F4" s="43"/>
      <c r="G4" s="43"/>
      <c r="H4" s="43"/>
      <c r="I4" s="43">
        <v>928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ht="117" customHeight="1" x14ac:dyDescent="0.25">
      <c r="A5" s="36">
        <f t="shared" si="0"/>
        <v>4</v>
      </c>
      <c r="B5" s="2" t="s">
        <v>120</v>
      </c>
      <c r="C5" s="2" t="s">
        <v>13</v>
      </c>
      <c r="D5" s="43">
        <v>4</v>
      </c>
      <c r="E5" s="43"/>
      <c r="F5" s="43">
        <v>28700</v>
      </c>
      <c r="G5" s="43"/>
      <c r="H5" s="43"/>
      <c r="I5" s="43"/>
      <c r="J5" s="43"/>
      <c r="K5" s="43"/>
      <c r="L5" s="43"/>
      <c r="M5" s="43">
        <v>37200</v>
      </c>
      <c r="N5" s="43"/>
      <c r="O5" s="43"/>
      <c r="P5" s="43">
        <v>35125</v>
      </c>
      <c r="Q5" s="43">
        <v>26890</v>
      </c>
      <c r="R5" s="43"/>
      <c r="S5" s="43"/>
      <c r="T5" s="43">
        <v>39715</v>
      </c>
      <c r="U5" s="43"/>
      <c r="V5" s="43">
        <v>33000</v>
      </c>
      <c r="W5" s="43">
        <v>42000</v>
      </c>
      <c r="X5" s="43"/>
      <c r="Y5" s="43"/>
    </row>
    <row r="6" spans="1:25" ht="102.6" customHeight="1" x14ac:dyDescent="0.25">
      <c r="A6" s="36">
        <f t="shared" si="0"/>
        <v>5</v>
      </c>
      <c r="B6" s="2" t="s">
        <v>116</v>
      </c>
      <c r="C6" s="2" t="s">
        <v>13</v>
      </c>
      <c r="D6" s="43">
        <v>2</v>
      </c>
      <c r="E6" s="43"/>
      <c r="F6" s="43"/>
      <c r="G6" s="43"/>
      <c r="H6" s="43"/>
      <c r="I6" s="43"/>
      <c r="J6" s="43">
        <v>72500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>
        <v>72000</v>
      </c>
      <c r="X6" s="43"/>
      <c r="Y6" s="43"/>
    </row>
    <row r="7" spans="1:25" ht="80.45" customHeight="1" x14ac:dyDescent="0.25">
      <c r="A7" s="36">
        <f t="shared" si="0"/>
        <v>6</v>
      </c>
      <c r="B7" s="2" t="s">
        <v>17</v>
      </c>
      <c r="C7" s="2" t="s">
        <v>13</v>
      </c>
      <c r="D7" s="43">
        <v>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ht="65.45" customHeight="1" x14ac:dyDescent="0.25">
      <c r="A8" s="36">
        <f t="shared" si="0"/>
        <v>7</v>
      </c>
      <c r="B8" s="2" t="s">
        <v>82</v>
      </c>
      <c r="C8" s="2" t="s">
        <v>13</v>
      </c>
      <c r="D8" s="43">
        <v>30</v>
      </c>
      <c r="E8" s="43">
        <v>1000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>
        <v>2155</v>
      </c>
      <c r="R8" s="43"/>
      <c r="S8" s="43"/>
      <c r="T8" s="43"/>
      <c r="U8" s="43"/>
      <c r="V8" s="43"/>
      <c r="W8" s="43">
        <v>2560</v>
      </c>
      <c r="X8" s="43"/>
      <c r="Y8" s="43"/>
    </row>
    <row r="9" spans="1:25" ht="63" customHeight="1" x14ac:dyDescent="0.25">
      <c r="A9" s="36">
        <f t="shared" si="0"/>
        <v>8</v>
      </c>
      <c r="B9" s="2" t="s">
        <v>83</v>
      </c>
      <c r="C9" s="2" t="s">
        <v>13</v>
      </c>
      <c r="D9" s="43">
        <v>30</v>
      </c>
      <c r="E9" s="43">
        <v>1000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>
        <v>2210</v>
      </c>
      <c r="R9" s="43"/>
      <c r="S9" s="43"/>
      <c r="T9" s="43"/>
      <c r="U9" s="43"/>
      <c r="V9" s="43"/>
      <c r="W9" s="43">
        <v>2560</v>
      </c>
      <c r="X9" s="43"/>
      <c r="Y9" s="43"/>
    </row>
    <row r="10" spans="1:25" ht="63" customHeight="1" x14ac:dyDescent="0.25">
      <c r="A10" s="36">
        <f t="shared" si="0"/>
        <v>9</v>
      </c>
      <c r="B10" s="42" t="s">
        <v>58</v>
      </c>
      <c r="C10" s="42" t="s">
        <v>13</v>
      </c>
      <c r="D10" s="43">
        <v>10</v>
      </c>
      <c r="E10" s="43"/>
      <c r="F10" s="43">
        <v>14500</v>
      </c>
      <c r="G10" s="43"/>
      <c r="H10" s="43"/>
      <c r="I10" s="43"/>
      <c r="J10" s="43">
        <v>12000</v>
      </c>
      <c r="K10" s="43">
        <v>13400</v>
      </c>
      <c r="L10" s="43"/>
      <c r="M10" s="43"/>
      <c r="N10" s="43"/>
      <c r="O10" s="43"/>
      <c r="P10" s="43">
        <v>15685</v>
      </c>
      <c r="Q10" s="43"/>
      <c r="R10" s="43"/>
      <c r="S10" s="43"/>
      <c r="T10" s="43"/>
      <c r="U10" s="43">
        <v>12454</v>
      </c>
      <c r="V10" s="43"/>
      <c r="W10" s="43"/>
      <c r="X10" s="43"/>
      <c r="Y10" s="43"/>
    </row>
    <row r="11" spans="1:25" ht="52.15" customHeight="1" x14ac:dyDescent="0.25">
      <c r="A11" s="36">
        <f t="shared" si="0"/>
        <v>10</v>
      </c>
      <c r="B11" s="42" t="s">
        <v>59</v>
      </c>
      <c r="C11" s="42" t="s">
        <v>13</v>
      </c>
      <c r="D11" s="43">
        <v>10</v>
      </c>
      <c r="E11" s="43"/>
      <c r="F11" s="43">
        <v>6000</v>
      </c>
      <c r="G11" s="43"/>
      <c r="H11" s="43"/>
      <c r="I11" s="43"/>
      <c r="J11" s="43"/>
      <c r="K11" s="43">
        <v>8600</v>
      </c>
      <c r="L11" s="43"/>
      <c r="M11" s="43"/>
      <c r="N11" s="43"/>
      <c r="O11" s="43"/>
      <c r="P11" s="43">
        <v>6500</v>
      </c>
      <c r="Q11" s="43"/>
      <c r="R11" s="43"/>
      <c r="S11" s="43"/>
      <c r="T11" s="43"/>
      <c r="U11" s="43">
        <v>7430</v>
      </c>
      <c r="V11" s="43">
        <v>9760</v>
      </c>
      <c r="W11" s="43"/>
      <c r="X11" s="43"/>
      <c r="Y11" s="43"/>
    </row>
    <row r="12" spans="1:25" ht="84" customHeight="1" x14ac:dyDescent="0.25">
      <c r="A12" s="36">
        <f t="shared" si="0"/>
        <v>11</v>
      </c>
      <c r="B12" s="42" t="s">
        <v>23</v>
      </c>
      <c r="C12" s="42" t="s">
        <v>13</v>
      </c>
      <c r="D12" s="43">
        <v>14</v>
      </c>
      <c r="E12" s="46"/>
      <c r="F12" s="46"/>
      <c r="G12" s="46"/>
      <c r="H12" s="46"/>
      <c r="I12" s="46"/>
      <c r="J12" s="46">
        <v>1880</v>
      </c>
      <c r="K12" s="46"/>
      <c r="L12" s="46"/>
      <c r="M12" s="46"/>
      <c r="N12" s="46"/>
      <c r="O12" s="46"/>
      <c r="P12" s="46"/>
      <c r="Q12" s="46">
        <v>2198</v>
      </c>
      <c r="R12" s="46"/>
      <c r="S12" s="46"/>
      <c r="T12" s="46"/>
      <c r="U12" s="46"/>
      <c r="V12" s="46"/>
      <c r="W12" s="46"/>
      <c r="X12" s="46"/>
      <c r="Y12" s="46"/>
    </row>
    <row r="13" spans="1:25" ht="69.599999999999994" customHeight="1" x14ac:dyDescent="0.25">
      <c r="A13" s="36">
        <f t="shared" si="0"/>
        <v>12</v>
      </c>
      <c r="B13" s="42" t="s">
        <v>24</v>
      </c>
      <c r="C13" s="44" t="s">
        <v>20</v>
      </c>
      <c r="D13" s="43">
        <v>14</v>
      </c>
      <c r="E13" s="46"/>
      <c r="F13" s="46"/>
      <c r="G13" s="46"/>
      <c r="H13" s="46"/>
      <c r="I13" s="46"/>
      <c r="J13" s="46">
        <v>880</v>
      </c>
      <c r="K13" s="46"/>
      <c r="L13" s="46"/>
      <c r="M13" s="46"/>
      <c r="N13" s="46"/>
      <c r="O13" s="46"/>
      <c r="P13" s="46"/>
      <c r="Q13" s="46">
        <v>1200</v>
      </c>
      <c r="R13" s="46"/>
      <c r="S13" s="46"/>
      <c r="T13" s="46"/>
      <c r="U13" s="46"/>
      <c r="V13" s="46"/>
      <c r="W13" s="46"/>
      <c r="X13" s="46"/>
      <c r="Y13" s="46"/>
    </row>
    <row r="14" spans="1:25" ht="79.150000000000006" customHeight="1" x14ac:dyDescent="0.25">
      <c r="A14" s="36">
        <f t="shared" si="0"/>
        <v>13</v>
      </c>
      <c r="B14" s="42" t="s">
        <v>25</v>
      </c>
      <c r="C14" s="44" t="s">
        <v>13</v>
      </c>
      <c r="D14" s="43">
        <v>14</v>
      </c>
      <c r="E14" s="46"/>
      <c r="F14" s="46"/>
      <c r="G14" s="46"/>
      <c r="H14" s="46"/>
      <c r="I14" s="46"/>
      <c r="J14" s="46">
        <v>880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54" customHeight="1" x14ac:dyDescent="0.25">
      <c r="A15" s="36">
        <f t="shared" si="0"/>
        <v>14</v>
      </c>
      <c r="B15" s="2" t="s">
        <v>53</v>
      </c>
      <c r="C15" s="42" t="s">
        <v>46</v>
      </c>
      <c r="D15" s="43">
        <v>1</v>
      </c>
      <c r="E15" s="43"/>
      <c r="F15" s="43">
        <v>10200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70.150000000000006" customHeight="1" x14ac:dyDescent="0.25">
      <c r="A16" s="36">
        <f t="shared" si="0"/>
        <v>15</v>
      </c>
      <c r="B16" s="2" t="s">
        <v>92</v>
      </c>
      <c r="C16" s="2" t="s">
        <v>13</v>
      </c>
      <c r="D16" s="43">
        <v>10</v>
      </c>
      <c r="E16" s="43"/>
      <c r="F16" s="43">
        <v>4280</v>
      </c>
      <c r="G16" s="43"/>
      <c r="H16" s="43"/>
      <c r="I16" s="43"/>
      <c r="J16" s="43">
        <v>5350</v>
      </c>
      <c r="K16" s="43">
        <v>29650</v>
      </c>
      <c r="L16" s="43">
        <v>2210</v>
      </c>
      <c r="M16" s="43"/>
      <c r="N16" s="43"/>
      <c r="O16" s="43"/>
      <c r="P16" s="43"/>
      <c r="Q16" s="43"/>
      <c r="R16" s="43"/>
      <c r="S16" s="43"/>
      <c r="T16" s="43">
        <v>2700</v>
      </c>
      <c r="U16" s="43">
        <v>3490</v>
      </c>
      <c r="V16" s="43"/>
      <c r="W16" s="43"/>
      <c r="X16" s="43"/>
      <c r="Y16" s="43"/>
    </row>
    <row r="17" spans="1:25" ht="106.15" customHeight="1" x14ac:dyDescent="0.25">
      <c r="A17" s="36">
        <f t="shared" si="0"/>
        <v>16</v>
      </c>
      <c r="B17" s="2" t="s">
        <v>122</v>
      </c>
      <c r="C17" s="2" t="s">
        <v>13</v>
      </c>
      <c r="D17" s="43">
        <v>5</v>
      </c>
      <c r="E17" s="43"/>
      <c r="F17" s="43">
        <v>13000</v>
      </c>
      <c r="G17" s="43"/>
      <c r="H17" s="43"/>
      <c r="I17" s="43"/>
      <c r="J17" s="43">
        <v>12500</v>
      </c>
      <c r="K17" s="43">
        <v>15950</v>
      </c>
      <c r="L17" s="43"/>
      <c r="M17" s="43"/>
      <c r="N17" s="43"/>
      <c r="O17" s="43"/>
      <c r="P17" s="43"/>
      <c r="Q17" s="43">
        <v>4100</v>
      </c>
      <c r="R17" s="43"/>
      <c r="S17" s="43"/>
      <c r="T17" s="43">
        <v>8500</v>
      </c>
      <c r="U17" s="43"/>
      <c r="V17" s="43"/>
      <c r="W17" s="43"/>
      <c r="X17" s="43"/>
      <c r="Y17" s="43"/>
    </row>
    <row r="18" spans="1:25" ht="69.599999999999994" customHeight="1" x14ac:dyDescent="0.25">
      <c r="A18" s="36">
        <f t="shared" si="0"/>
        <v>17</v>
      </c>
      <c r="B18" s="2" t="s">
        <v>110</v>
      </c>
      <c r="C18" s="2" t="s">
        <v>13</v>
      </c>
      <c r="D18" s="43">
        <v>5</v>
      </c>
      <c r="E18" s="43"/>
      <c r="F18" s="43">
        <v>6100</v>
      </c>
      <c r="G18" s="43"/>
      <c r="H18" s="43"/>
      <c r="I18" s="43"/>
      <c r="J18" s="43">
        <v>6800</v>
      </c>
      <c r="K18" s="43"/>
      <c r="L18" s="43"/>
      <c r="M18" s="43"/>
      <c r="N18" s="43"/>
      <c r="O18" s="43"/>
      <c r="P18" s="43"/>
      <c r="Q18" s="43">
        <v>6740</v>
      </c>
      <c r="R18" s="43"/>
      <c r="S18" s="43"/>
      <c r="T18" s="43">
        <v>4595</v>
      </c>
      <c r="U18" s="43"/>
      <c r="V18" s="43"/>
      <c r="W18" s="43"/>
      <c r="X18" s="43"/>
      <c r="Y18" s="43"/>
    </row>
    <row r="19" spans="1:25" ht="39.6" customHeight="1" x14ac:dyDescent="0.25">
      <c r="A19" s="36">
        <f t="shared" si="0"/>
        <v>18</v>
      </c>
      <c r="B19" s="2" t="s">
        <v>60</v>
      </c>
      <c r="C19" s="2" t="s">
        <v>13</v>
      </c>
      <c r="D19" s="43">
        <v>10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51" customHeight="1" x14ac:dyDescent="0.25">
      <c r="A20" s="36">
        <f t="shared" si="0"/>
        <v>19</v>
      </c>
      <c r="B20" s="2" t="s">
        <v>103</v>
      </c>
      <c r="C20" s="2" t="s">
        <v>46</v>
      </c>
      <c r="D20" s="43">
        <v>1</v>
      </c>
      <c r="E20" s="43"/>
      <c r="F20" s="43"/>
      <c r="G20" s="43"/>
      <c r="H20" s="43"/>
      <c r="I20" s="43"/>
      <c r="J20" s="43"/>
      <c r="K20" s="43"/>
      <c r="L20" s="43"/>
      <c r="M20" s="43"/>
      <c r="N20" s="43">
        <v>21000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69" customHeight="1" x14ac:dyDescent="0.25">
      <c r="A21" s="36">
        <f t="shared" si="0"/>
        <v>20</v>
      </c>
      <c r="B21" s="2" t="s">
        <v>91</v>
      </c>
      <c r="C21" s="2" t="s">
        <v>13</v>
      </c>
      <c r="D21" s="43">
        <v>200</v>
      </c>
      <c r="E21" s="43"/>
      <c r="F21" s="43"/>
      <c r="G21" s="43"/>
      <c r="H21" s="43"/>
      <c r="I21" s="43"/>
      <c r="J21" s="43"/>
      <c r="K21" s="43">
        <v>327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41.45" customHeight="1" x14ac:dyDescent="0.25">
      <c r="A22" s="36">
        <f t="shared" si="0"/>
        <v>21</v>
      </c>
      <c r="B22" s="2" t="s">
        <v>89</v>
      </c>
      <c r="C22" s="2" t="s">
        <v>13</v>
      </c>
      <c r="D22" s="43">
        <v>1</v>
      </c>
      <c r="E22" s="43"/>
      <c r="F22" s="43"/>
      <c r="G22" s="43"/>
      <c r="H22" s="43"/>
      <c r="I22" s="43">
        <v>14000</v>
      </c>
      <c r="J22" s="43"/>
      <c r="K22" s="43"/>
      <c r="L22" s="43"/>
      <c r="M22" s="43"/>
      <c r="N22" s="43"/>
      <c r="O22" s="43"/>
      <c r="P22" s="43"/>
      <c r="Q22" s="43">
        <v>14200</v>
      </c>
      <c r="R22" s="43"/>
      <c r="S22" s="43"/>
      <c r="T22" s="43"/>
      <c r="U22" s="43"/>
      <c r="V22" s="43"/>
      <c r="W22" s="43"/>
      <c r="X22" s="43"/>
      <c r="Y22" s="43"/>
    </row>
    <row r="23" spans="1:25" ht="49.15" customHeight="1" x14ac:dyDescent="0.25">
      <c r="A23" s="36">
        <f t="shared" si="0"/>
        <v>22</v>
      </c>
      <c r="B23" s="2" t="s">
        <v>108</v>
      </c>
      <c r="C23" s="2" t="s">
        <v>46</v>
      </c>
      <c r="D23" s="43">
        <v>150</v>
      </c>
      <c r="E23" s="43">
        <v>6000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>
        <v>7150</v>
      </c>
      <c r="R23" s="43">
        <v>4950</v>
      </c>
      <c r="S23" s="43">
        <v>5700</v>
      </c>
      <c r="T23" s="43"/>
      <c r="U23" s="43"/>
      <c r="V23" s="43">
        <v>9200</v>
      </c>
      <c r="W23" s="43">
        <v>10200</v>
      </c>
      <c r="X23" s="43"/>
      <c r="Y23" s="43"/>
    </row>
    <row r="24" spans="1:25" ht="51" customHeight="1" x14ac:dyDescent="0.25">
      <c r="A24" s="36">
        <f t="shared" si="0"/>
        <v>23</v>
      </c>
      <c r="B24" s="2" t="s">
        <v>111</v>
      </c>
      <c r="C24" s="2" t="s">
        <v>13</v>
      </c>
      <c r="D24" s="43">
        <v>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>
        <v>8615</v>
      </c>
      <c r="U24" s="43">
        <v>9999</v>
      </c>
      <c r="V24" s="43"/>
      <c r="W24" s="43"/>
      <c r="X24" s="43"/>
      <c r="Y24" s="43"/>
    </row>
    <row r="25" spans="1:25" ht="114" customHeight="1" x14ac:dyDescent="0.2">
      <c r="A25" s="36">
        <f t="shared" si="0"/>
        <v>24</v>
      </c>
      <c r="B25" s="47" t="s">
        <v>87</v>
      </c>
      <c r="C25" s="2" t="s">
        <v>13</v>
      </c>
      <c r="D25" s="43">
        <v>20</v>
      </c>
      <c r="E25" s="43">
        <v>9500</v>
      </c>
      <c r="F25" s="43">
        <v>11230</v>
      </c>
      <c r="G25" s="43"/>
      <c r="H25" s="43">
        <v>6500</v>
      </c>
      <c r="I25" s="43">
        <v>8785</v>
      </c>
      <c r="J25" s="43">
        <v>8700</v>
      </c>
      <c r="K25" s="43"/>
      <c r="L25" s="43"/>
      <c r="M25" s="43"/>
      <c r="N25" s="43"/>
      <c r="O25" s="43"/>
      <c r="P25" s="43"/>
      <c r="Q25" s="43">
        <v>9370</v>
      </c>
      <c r="R25" s="43">
        <v>9045</v>
      </c>
      <c r="S25" s="43"/>
      <c r="T25" s="43">
        <v>9613</v>
      </c>
      <c r="U25" s="43">
        <v>11454</v>
      </c>
      <c r="V25" s="43">
        <v>9650</v>
      </c>
      <c r="W25" s="43">
        <v>11050</v>
      </c>
      <c r="X25" s="43">
        <v>10500</v>
      </c>
      <c r="Y25" s="43"/>
    </row>
    <row r="26" spans="1:25" ht="89.25" x14ac:dyDescent="0.2">
      <c r="A26" s="36">
        <f t="shared" si="0"/>
        <v>25</v>
      </c>
      <c r="B26" s="47" t="s">
        <v>88</v>
      </c>
      <c r="C26" s="2" t="s">
        <v>13</v>
      </c>
      <c r="D26" s="43">
        <v>7</v>
      </c>
      <c r="E26" s="43">
        <v>14000</v>
      </c>
      <c r="F26" s="43">
        <v>16440</v>
      </c>
      <c r="G26" s="43"/>
      <c r="H26" s="43">
        <v>8750</v>
      </c>
      <c r="I26" s="43">
        <v>13178</v>
      </c>
      <c r="J26" s="43">
        <v>12800</v>
      </c>
      <c r="K26" s="43"/>
      <c r="L26" s="43"/>
      <c r="M26" s="43"/>
      <c r="N26" s="43"/>
      <c r="O26" s="43"/>
      <c r="P26" s="43"/>
      <c r="Q26" s="43">
        <v>15062</v>
      </c>
      <c r="R26" s="43">
        <v>13640</v>
      </c>
      <c r="S26" s="43"/>
      <c r="T26" s="43">
        <v>14491</v>
      </c>
      <c r="U26" s="43">
        <v>16565</v>
      </c>
      <c r="V26" s="43"/>
      <c r="W26" s="43">
        <v>17500</v>
      </c>
      <c r="X26" s="43">
        <v>16200</v>
      </c>
      <c r="Y26" s="43"/>
    </row>
    <row r="27" spans="1:25" ht="102" x14ac:dyDescent="0.25">
      <c r="A27" s="36">
        <f t="shared" si="0"/>
        <v>26</v>
      </c>
      <c r="B27" s="2" t="s">
        <v>112</v>
      </c>
      <c r="C27" s="2" t="s">
        <v>13</v>
      </c>
      <c r="D27" s="43">
        <v>3</v>
      </c>
      <c r="E27" s="43">
        <v>25000</v>
      </c>
      <c r="F27" s="43">
        <v>28400</v>
      </c>
      <c r="G27" s="43"/>
      <c r="H27" s="43">
        <v>23305</v>
      </c>
      <c r="I27" s="43">
        <v>24500</v>
      </c>
      <c r="J27" s="43">
        <v>23000</v>
      </c>
      <c r="K27" s="43"/>
      <c r="L27" s="43"/>
      <c r="M27" s="43"/>
      <c r="N27" s="43"/>
      <c r="O27" s="43"/>
      <c r="P27" s="43"/>
      <c r="Q27" s="43">
        <v>27084</v>
      </c>
      <c r="R27" s="43">
        <v>24000</v>
      </c>
      <c r="S27" s="43"/>
      <c r="T27" s="43">
        <v>14491</v>
      </c>
      <c r="U27" s="43">
        <v>24454</v>
      </c>
      <c r="V27" s="43">
        <v>26000</v>
      </c>
      <c r="W27" s="43"/>
      <c r="X27" s="43">
        <v>27900</v>
      </c>
      <c r="Y27" s="43"/>
    </row>
    <row r="28" spans="1:25" ht="67.900000000000006" customHeight="1" x14ac:dyDescent="0.25">
      <c r="A28" s="36">
        <f t="shared" si="0"/>
        <v>27</v>
      </c>
      <c r="B28" s="2" t="s">
        <v>93</v>
      </c>
      <c r="C28" s="2" t="s">
        <v>13</v>
      </c>
      <c r="D28" s="43">
        <v>20</v>
      </c>
      <c r="E28" s="43"/>
      <c r="F28" s="43"/>
      <c r="G28" s="43"/>
      <c r="H28" s="43"/>
      <c r="I28" s="43"/>
      <c r="J28" s="43"/>
      <c r="K28" s="43">
        <v>2910</v>
      </c>
      <c r="L28" s="43">
        <v>2180</v>
      </c>
      <c r="M28" s="43"/>
      <c r="N28" s="43"/>
      <c r="O28" s="43"/>
      <c r="P28" s="43"/>
      <c r="Q28" s="43">
        <v>2570</v>
      </c>
      <c r="R28" s="43"/>
      <c r="S28" s="43"/>
      <c r="T28" s="43">
        <v>2439</v>
      </c>
      <c r="U28" s="43">
        <v>2777</v>
      </c>
      <c r="V28" s="43"/>
      <c r="W28" s="43"/>
      <c r="X28" s="43"/>
      <c r="Y28" s="43"/>
    </row>
    <row r="29" spans="1:25" ht="60" customHeight="1" x14ac:dyDescent="0.25">
      <c r="A29" s="36">
        <f t="shared" si="0"/>
        <v>28</v>
      </c>
      <c r="B29" s="2" t="s">
        <v>123</v>
      </c>
      <c r="C29" s="2" t="s">
        <v>13</v>
      </c>
      <c r="D29" s="43">
        <v>1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3200</v>
      </c>
      <c r="R29" s="43"/>
      <c r="S29" s="43"/>
      <c r="T29" s="43"/>
      <c r="U29" s="43"/>
      <c r="V29" s="43"/>
      <c r="W29" s="43"/>
      <c r="X29" s="43"/>
      <c r="Y29" s="43"/>
    </row>
    <row r="30" spans="1:25" ht="73.150000000000006" customHeight="1" x14ac:dyDescent="0.25">
      <c r="A30" s="36">
        <f t="shared" si="0"/>
        <v>29</v>
      </c>
      <c r="B30" s="2" t="s">
        <v>94</v>
      </c>
      <c r="C30" s="2" t="s">
        <v>13</v>
      </c>
      <c r="D30" s="43">
        <v>50</v>
      </c>
      <c r="E30" s="43"/>
      <c r="F30" s="43"/>
      <c r="G30" s="43"/>
      <c r="H30" s="43"/>
      <c r="I30" s="43"/>
      <c r="J30" s="43"/>
      <c r="K30" s="43">
        <v>1471</v>
      </c>
      <c r="L30" s="43">
        <v>995</v>
      </c>
      <c r="M30" s="43"/>
      <c r="N30" s="43"/>
      <c r="O30" s="43"/>
      <c r="P30" s="43"/>
      <c r="Q30" s="43">
        <v>1395</v>
      </c>
      <c r="R30" s="43"/>
      <c r="S30" s="43"/>
      <c r="T30" s="43"/>
      <c r="U30" s="43">
        <v>1340</v>
      </c>
      <c r="V30" s="43"/>
      <c r="W30" s="43"/>
      <c r="X30" s="43"/>
      <c r="Y30" s="43"/>
    </row>
    <row r="31" spans="1:25" ht="87.6" customHeight="1" x14ac:dyDescent="0.25">
      <c r="A31" s="36">
        <f t="shared" si="0"/>
        <v>30</v>
      </c>
      <c r="B31" s="2" t="s">
        <v>95</v>
      </c>
      <c r="C31" s="2" t="s">
        <v>13</v>
      </c>
      <c r="D31" s="43">
        <v>10</v>
      </c>
      <c r="E31" s="43"/>
      <c r="F31" s="43"/>
      <c r="G31" s="43"/>
      <c r="H31" s="43"/>
      <c r="I31" s="43"/>
      <c r="J31" s="43"/>
      <c r="K31" s="43"/>
      <c r="L31" s="43">
        <v>2170</v>
      </c>
      <c r="M31" s="43"/>
      <c r="N31" s="43"/>
      <c r="O31" s="43"/>
      <c r="P31" s="43"/>
      <c r="Q31" s="43">
        <v>2370</v>
      </c>
      <c r="R31" s="43"/>
      <c r="S31" s="43"/>
      <c r="T31" s="43"/>
      <c r="U31" s="43">
        <v>2599</v>
      </c>
      <c r="V31" s="43"/>
      <c r="W31" s="43"/>
      <c r="X31" s="43"/>
      <c r="Y31" s="43"/>
    </row>
    <row r="32" spans="1:25" ht="65.45" customHeight="1" x14ac:dyDescent="0.25">
      <c r="A32" s="36">
        <f t="shared" si="0"/>
        <v>31</v>
      </c>
      <c r="B32" s="2" t="s">
        <v>47</v>
      </c>
      <c r="C32" s="42" t="s">
        <v>46</v>
      </c>
      <c r="D32" s="43">
        <v>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46.15" customHeight="1" x14ac:dyDescent="0.25">
      <c r="A33" s="36">
        <f t="shared" si="0"/>
        <v>32</v>
      </c>
      <c r="B33" s="2" t="s">
        <v>57</v>
      </c>
      <c r="C33" s="42" t="s">
        <v>13</v>
      </c>
      <c r="D33" s="43">
        <v>100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94.15" customHeight="1" x14ac:dyDescent="0.25">
      <c r="A34" s="36">
        <f t="shared" si="0"/>
        <v>33</v>
      </c>
      <c r="B34" s="45" t="s">
        <v>84</v>
      </c>
      <c r="C34" s="42" t="s">
        <v>13</v>
      </c>
      <c r="D34" s="43">
        <v>5</v>
      </c>
      <c r="E34" s="43">
        <v>23000</v>
      </c>
      <c r="F34" s="43"/>
      <c r="G34" s="43"/>
      <c r="H34" s="43"/>
      <c r="I34" s="43"/>
      <c r="J34" s="43"/>
      <c r="K34" s="43"/>
      <c r="L34" s="43"/>
      <c r="M34" s="43"/>
      <c r="N34" s="43"/>
      <c r="O34" s="43">
        <v>29170</v>
      </c>
      <c r="P34" s="43"/>
      <c r="Q34" s="43">
        <v>25400</v>
      </c>
      <c r="R34" s="43">
        <v>26000</v>
      </c>
      <c r="S34" s="43"/>
      <c r="T34" s="43"/>
      <c r="U34" s="43"/>
      <c r="V34" s="43">
        <v>28000</v>
      </c>
      <c r="W34" s="43"/>
      <c r="X34" s="43"/>
      <c r="Y34" s="43"/>
    </row>
    <row r="35" spans="1:25" ht="130.9" customHeight="1" x14ac:dyDescent="0.25">
      <c r="A35" s="36">
        <f t="shared" si="0"/>
        <v>34</v>
      </c>
      <c r="B35" s="45" t="s">
        <v>109</v>
      </c>
      <c r="C35" s="42" t="s">
        <v>13</v>
      </c>
      <c r="D35" s="43">
        <v>5</v>
      </c>
      <c r="E35" s="43">
        <v>30000</v>
      </c>
      <c r="F35" s="43"/>
      <c r="G35" s="43"/>
      <c r="H35" s="43"/>
      <c r="I35" s="43"/>
      <c r="J35" s="43"/>
      <c r="K35" s="43"/>
      <c r="L35" s="43"/>
      <c r="M35" s="43"/>
      <c r="N35" s="43"/>
      <c r="O35" s="43">
        <v>38920</v>
      </c>
      <c r="P35" s="43"/>
      <c r="Q35" s="43">
        <v>35250</v>
      </c>
      <c r="R35" s="43">
        <v>26000</v>
      </c>
      <c r="S35" s="43"/>
      <c r="T35" s="43"/>
      <c r="U35" s="43"/>
      <c r="V35" s="43">
        <v>181700</v>
      </c>
      <c r="W35" s="43"/>
      <c r="X35" s="43"/>
      <c r="Y35" s="43"/>
    </row>
    <row r="36" spans="1:25" ht="113.45" customHeight="1" x14ac:dyDescent="0.25">
      <c r="A36" s="36">
        <f t="shared" si="0"/>
        <v>35</v>
      </c>
      <c r="B36" s="45" t="s">
        <v>124</v>
      </c>
      <c r="C36" s="42" t="s">
        <v>13</v>
      </c>
      <c r="D36" s="43">
        <v>10</v>
      </c>
      <c r="E36" s="43"/>
      <c r="F36" s="43">
        <v>800</v>
      </c>
      <c r="G36" s="43"/>
      <c r="H36" s="43"/>
      <c r="I36" s="43"/>
      <c r="J36" s="43"/>
      <c r="K36" s="43"/>
      <c r="L36" s="43"/>
      <c r="M36" s="43"/>
      <c r="N36" s="43"/>
      <c r="O36" s="43"/>
      <c r="P36" s="43">
        <v>1190</v>
      </c>
      <c r="Q36" s="43">
        <v>686</v>
      </c>
      <c r="R36" s="43"/>
      <c r="S36" s="43"/>
      <c r="T36" s="43"/>
      <c r="U36" s="43"/>
      <c r="V36" s="43"/>
      <c r="W36" s="43"/>
      <c r="X36" s="43"/>
      <c r="Y36" s="43"/>
    </row>
    <row r="37" spans="1:25" ht="54.6" customHeight="1" x14ac:dyDescent="0.25">
      <c r="A37" s="36">
        <f t="shared" si="0"/>
        <v>36</v>
      </c>
      <c r="B37" s="45" t="s">
        <v>128</v>
      </c>
      <c r="C37" s="42" t="s">
        <v>13</v>
      </c>
      <c r="D37" s="43">
        <v>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55.15" customHeight="1" x14ac:dyDescent="0.25">
      <c r="A38" s="36">
        <f t="shared" si="0"/>
        <v>37</v>
      </c>
      <c r="B38" s="45" t="s">
        <v>129</v>
      </c>
      <c r="C38" s="42" t="s">
        <v>13</v>
      </c>
      <c r="D38" s="43">
        <v>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77.6" customHeight="1" x14ac:dyDescent="0.25">
      <c r="A39" s="36">
        <f t="shared" si="0"/>
        <v>38</v>
      </c>
      <c r="B39" s="45" t="s">
        <v>104</v>
      </c>
      <c r="C39" s="42" t="s">
        <v>13</v>
      </c>
      <c r="D39" s="43">
        <v>8</v>
      </c>
      <c r="E39" s="43">
        <v>89000</v>
      </c>
      <c r="F39" s="43">
        <v>106000</v>
      </c>
      <c r="G39" s="43">
        <v>92300</v>
      </c>
      <c r="H39" s="43"/>
      <c r="I39" s="43"/>
      <c r="J39" s="43"/>
      <c r="K39" s="43">
        <v>86464</v>
      </c>
      <c r="L39" s="43"/>
      <c r="M39" s="43"/>
      <c r="N39" s="43"/>
      <c r="O39" s="43">
        <v>83700</v>
      </c>
      <c r="P39" s="43"/>
      <c r="Q39" s="43">
        <v>83200</v>
      </c>
      <c r="R39" s="43"/>
      <c r="S39" s="43"/>
      <c r="T39" s="43"/>
      <c r="U39" s="43">
        <v>83454</v>
      </c>
      <c r="V39" s="43">
        <v>86000</v>
      </c>
      <c r="W39" s="43">
        <v>132000</v>
      </c>
      <c r="X39" s="43">
        <v>106000</v>
      </c>
      <c r="Y39" s="43"/>
    </row>
    <row r="40" spans="1:25" ht="46.15" customHeight="1" x14ac:dyDescent="0.25">
      <c r="A40" s="36">
        <f t="shared" si="0"/>
        <v>39</v>
      </c>
      <c r="B40" s="42" t="s">
        <v>85</v>
      </c>
      <c r="C40" s="42" t="s">
        <v>18</v>
      </c>
      <c r="D40" s="43">
        <v>1000</v>
      </c>
      <c r="E40" s="43"/>
      <c r="F40" s="43">
        <v>12</v>
      </c>
      <c r="G40" s="43"/>
      <c r="H40" s="43"/>
      <c r="I40" s="43"/>
      <c r="J40" s="43"/>
      <c r="K40" s="43"/>
      <c r="L40" s="43"/>
      <c r="M40" s="43"/>
      <c r="N40" s="43">
        <v>15</v>
      </c>
      <c r="O40" s="43"/>
      <c r="P40" s="43">
        <v>20</v>
      </c>
      <c r="Q40" s="43">
        <v>16</v>
      </c>
      <c r="R40" s="43"/>
      <c r="S40" s="43"/>
      <c r="T40" s="43"/>
      <c r="U40" s="43"/>
      <c r="V40" s="43"/>
      <c r="W40" s="43"/>
      <c r="X40" s="43"/>
      <c r="Y40" s="43"/>
    </row>
    <row r="41" spans="1:25" ht="99" customHeight="1" x14ac:dyDescent="0.25">
      <c r="A41" s="36">
        <f t="shared" si="0"/>
        <v>40</v>
      </c>
      <c r="B41" s="38" t="s">
        <v>105</v>
      </c>
      <c r="C41" s="42" t="s">
        <v>18</v>
      </c>
      <c r="D41" s="43">
        <v>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>
        <v>313</v>
      </c>
      <c r="R41" s="43"/>
      <c r="S41" s="43"/>
      <c r="T41" s="43"/>
      <c r="U41" s="43"/>
      <c r="V41" s="43"/>
      <c r="W41" s="43"/>
      <c r="X41" s="43"/>
      <c r="Y41" s="43"/>
    </row>
    <row r="42" spans="1:25" ht="54.6" customHeight="1" x14ac:dyDescent="0.25">
      <c r="A42" s="36">
        <f t="shared" si="0"/>
        <v>41</v>
      </c>
      <c r="B42" s="42" t="s">
        <v>48</v>
      </c>
      <c r="C42" s="42" t="s">
        <v>56</v>
      </c>
      <c r="D42" s="43">
        <v>8</v>
      </c>
      <c r="E42" s="43"/>
      <c r="F42" s="43">
        <v>8250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48" customHeight="1" x14ac:dyDescent="0.25">
      <c r="A43" s="36">
        <f t="shared" si="0"/>
        <v>42</v>
      </c>
      <c r="B43" s="42" t="s">
        <v>50</v>
      </c>
      <c r="C43" s="42" t="s">
        <v>56</v>
      </c>
      <c r="D43" s="43">
        <v>8</v>
      </c>
      <c r="E43" s="43"/>
      <c r="F43" s="43">
        <v>6080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66.599999999999994" customHeight="1" x14ac:dyDescent="0.25">
      <c r="A44" s="36">
        <f t="shared" si="0"/>
        <v>43</v>
      </c>
      <c r="B44" s="42" t="s">
        <v>51</v>
      </c>
      <c r="C44" s="42" t="s">
        <v>55</v>
      </c>
      <c r="D44" s="43">
        <v>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46.9" customHeight="1" x14ac:dyDescent="0.25">
      <c r="A45" s="36">
        <f t="shared" si="0"/>
        <v>44</v>
      </c>
      <c r="B45" s="42" t="s">
        <v>31</v>
      </c>
      <c r="C45" s="42" t="s">
        <v>13</v>
      </c>
      <c r="D45" s="43">
        <v>10</v>
      </c>
      <c r="E45" s="43"/>
      <c r="F45" s="43">
        <v>2300</v>
      </c>
      <c r="G45" s="43"/>
      <c r="H45" s="43"/>
      <c r="I45" s="43"/>
      <c r="J45" s="43"/>
      <c r="K45" s="43"/>
      <c r="L45" s="43"/>
      <c r="M45" s="43"/>
      <c r="N45" s="43">
        <v>2300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60.6" customHeight="1" x14ac:dyDescent="0.25">
      <c r="A46" s="36">
        <f t="shared" si="0"/>
        <v>45</v>
      </c>
      <c r="B46" s="42" t="s">
        <v>106</v>
      </c>
      <c r="C46" s="42" t="s">
        <v>13</v>
      </c>
      <c r="D46" s="43">
        <v>2</v>
      </c>
      <c r="E46" s="43"/>
      <c r="F46" s="43">
        <v>30200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29120</v>
      </c>
      <c r="R46" s="43"/>
      <c r="S46" s="43"/>
      <c r="T46" s="43"/>
      <c r="U46" s="43"/>
      <c r="V46" s="43"/>
      <c r="W46" s="43"/>
      <c r="X46" s="43"/>
      <c r="Y46" s="43"/>
    </row>
    <row r="47" spans="1:25" ht="91.15" customHeight="1" x14ac:dyDescent="0.25">
      <c r="A47" s="36">
        <f t="shared" si="0"/>
        <v>46</v>
      </c>
      <c r="B47" s="42" t="s">
        <v>119</v>
      </c>
      <c r="C47" s="42" t="s">
        <v>13</v>
      </c>
      <c r="D47" s="43">
        <v>90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>
        <v>1255</v>
      </c>
      <c r="Q47" s="43">
        <v>1500</v>
      </c>
      <c r="R47" s="43"/>
      <c r="S47" s="43"/>
      <c r="T47" s="43"/>
      <c r="U47" s="43"/>
      <c r="V47" s="43"/>
      <c r="W47" s="43">
        <v>1460</v>
      </c>
      <c r="X47" s="43"/>
      <c r="Y47" s="43"/>
    </row>
    <row r="48" spans="1:25" ht="90" customHeight="1" x14ac:dyDescent="0.25">
      <c r="A48" s="36">
        <f t="shared" si="0"/>
        <v>47</v>
      </c>
      <c r="B48" s="42" t="s">
        <v>86</v>
      </c>
      <c r="C48" s="42" t="s">
        <v>13</v>
      </c>
      <c r="D48" s="43">
        <v>20</v>
      </c>
      <c r="E48" s="43">
        <v>10300</v>
      </c>
      <c r="F48" s="43">
        <v>6980</v>
      </c>
      <c r="G48" s="43">
        <v>6160</v>
      </c>
      <c r="H48" s="43"/>
      <c r="I48" s="43">
        <v>9380</v>
      </c>
      <c r="J48" s="43"/>
      <c r="K48" s="43"/>
      <c r="L48" s="43"/>
      <c r="M48" s="43">
        <v>9390</v>
      </c>
      <c r="N48" s="43"/>
      <c r="O48" s="43"/>
      <c r="P48" s="43">
        <v>7355</v>
      </c>
      <c r="Q48" s="43">
        <v>8288</v>
      </c>
      <c r="R48" s="43"/>
      <c r="S48" s="43"/>
      <c r="T48" s="43">
        <v>9315</v>
      </c>
      <c r="U48" s="43"/>
      <c r="V48" s="43"/>
      <c r="W48" s="43">
        <v>11000</v>
      </c>
      <c r="X48" s="43">
        <v>10300</v>
      </c>
      <c r="Y48" s="43"/>
    </row>
    <row r="49" spans="1:25" ht="72" customHeight="1" x14ac:dyDescent="0.25">
      <c r="A49" s="36">
        <f t="shared" si="0"/>
        <v>48</v>
      </c>
      <c r="B49" s="42" t="s">
        <v>125</v>
      </c>
      <c r="C49" s="42" t="s">
        <v>13</v>
      </c>
      <c r="D49" s="43">
        <v>5</v>
      </c>
      <c r="E49" s="43"/>
      <c r="F49" s="43"/>
      <c r="G49" s="43"/>
      <c r="H49" s="43"/>
      <c r="I49" s="43"/>
      <c r="J49" s="43"/>
      <c r="K49" s="43"/>
      <c r="L49" s="43">
        <v>2340</v>
      </c>
      <c r="M49" s="43"/>
      <c r="N49" s="43"/>
      <c r="O49" s="43"/>
      <c r="P49" s="43"/>
      <c r="Q49" s="43">
        <v>2150</v>
      </c>
      <c r="R49" s="43"/>
      <c r="S49" s="43"/>
      <c r="T49" s="43"/>
      <c r="U49" s="43"/>
      <c r="V49" s="43"/>
      <c r="W49" s="43"/>
      <c r="X49" s="43"/>
      <c r="Y49" s="43"/>
    </row>
    <row r="50" spans="1:25" ht="81" customHeight="1" x14ac:dyDescent="0.25">
      <c r="A50" s="36">
        <f t="shared" si="0"/>
        <v>49</v>
      </c>
      <c r="B50" s="42" t="s">
        <v>96</v>
      </c>
      <c r="C50" s="42" t="s">
        <v>13</v>
      </c>
      <c r="D50" s="43">
        <v>2</v>
      </c>
      <c r="E50" s="43"/>
      <c r="F50" s="43"/>
      <c r="G50" s="43"/>
      <c r="H50" s="43"/>
      <c r="I50" s="43"/>
      <c r="J50" s="43"/>
      <c r="K50" s="43"/>
      <c r="L50" s="43">
        <v>2000</v>
      </c>
      <c r="M50" s="43"/>
      <c r="N50" s="43"/>
      <c r="O50" s="43"/>
      <c r="P50" s="43"/>
      <c r="Q50" s="43">
        <v>3120</v>
      </c>
      <c r="R50" s="43"/>
      <c r="S50" s="43"/>
      <c r="T50" s="43">
        <v>2450</v>
      </c>
      <c r="U50" s="43"/>
      <c r="V50" s="43"/>
      <c r="W50" s="43"/>
      <c r="X50" s="43"/>
      <c r="Y50" s="43"/>
    </row>
    <row r="51" spans="1:25" ht="78.599999999999994" customHeight="1" x14ac:dyDescent="0.25">
      <c r="A51" s="36">
        <f t="shared" si="0"/>
        <v>50</v>
      </c>
      <c r="B51" s="42" t="s">
        <v>126</v>
      </c>
      <c r="C51" s="42" t="s">
        <v>13</v>
      </c>
      <c r="D51" s="43">
        <v>1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2350</v>
      </c>
      <c r="R51" s="43"/>
      <c r="S51" s="43"/>
      <c r="T51" s="43"/>
      <c r="U51" s="43"/>
      <c r="V51" s="43"/>
      <c r="W51" s="43"/>
      <c r="X51" s="43"/>
      <c r="Y51" s="43"/>
    </row>
    <row r="52" spans="1:25" ht="59.45" customHeight="1" x14ac:dyDescent="0.25">
      <c r="A52" s="36">
        <f t="shared" si="0"/>
        <v>51</v>
      </c>
      <c r="B52" s="42" t="s">
        <v>52</v>
      </c>
      <c r="C52" s="42" t="s">
        <v>13</v>
      </c>
      <c r="D52" s="43">
        <v>2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51" customHeight="1" x14ac:dyDescent="0.25">
      <c r="A53" s="36">
        <f t="shared" si="0"/>
        <v>52</v>
      </c>
      <c r="B53" s="42" t="s">
        <v>127</v>
      </c>
      <c r="C53" s="42" t="s">
        <v>13</v>
      </c>
      <c r="D53" s="43">
        <v>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v>1450</v>
      </c>
      <c r="R53" s="43"/>
      <c r="S53" s="43"/>
      <c r="T53" s="43"/>
      <c r="U53" s="43"/>
      <c r="V53" s="43"/>
      <c r="W53" s="43"/>
      <c r="X53" s="43"/>
      <c r="Y53" s="43"/>
    </row>
    <row r="54" spans="1:25" ht="49.15" customHeight="1" x14ac:dyDescent="0.25">
      <c r="A54" s="36">
        <f t="shared" si="0"/>
        <v>53</v>
      </c>
      <c r="B54" s="42" t="s">
        <v>97</v>
      </c>
      <c r="C54" s="42" t="s">
        <v>13</v>
      </c>
      <c r="D54" s="43">
        <v>20</v>
      </c>
      <c r="E54" s="43"/>
      <c r="F54" s="43"/>
      <c r="G54" s="43"/>
      <c r="H54" s="43"/>
      <c r="I54" s="43"/>
      <c r="J54" s="43"/>
      <c r="K54" s="43">
        <v>1580</v>
      </c>
      <c r="L54" s="43">
        <v>945</v>
      </c>
      <c r="M54" s="43"/>
      <c r="N54" s="43"/>
      <c r="O54" s="43"/>
      <c r="P54" s="43"/>
      <c r="Q54" s="43">
        <v>1300</v>
      </c>
      <c r="R54" s="43"/>
      <c r="S54" s="43"/>
      <c r="T54" s="43">
        <v>1363</v>
      </c>
      <c r="U54" s="43">
        <v>1599</v>
      </c>
      <c r="V54" s="43"/>
      <c r="W54" s="43"/>
      <c r="X54" s="43"/>
      <c r="Y54" s="43"/>
    </row>
    <row r="55" spans="1:25" ht="61.15" customHeight="1" x14ac:dyDescent="0.25">
      <c r="A55" s="36">
        <f t="shared" si="0"/>
        <v>54</v>
      </c>
      <c r="B55" s="42" t="s">
        <v>98</v>
      </c>
      <c r="C55" s="42" t="s">
        <v>13</v>
      </c>
      <c r="D55" s="43">
        <v>20</v>
      </c>
      <c r="E55" s="43"/>
      <c r="F55" s="43"/>
      <c r="G55" s="43"/>
      <c r="H55" s="43"/>
      <c r="I55" s="43"/>
      <c r="J55" s="43"/>
      <c r="K55" s="43">
        <v>1580</v>
      </c>
      <c r="L55" s="43">
        <v>945</v>
      </c>
      <c r="M55" s="43"/>
      <c r="N55" s="43"/>
      <c r="O55" s="43"/>
      <c r="P55" s="43"/>
      <c r="Q55" s="43">
        <v>1300</v>
      </c>
      <c r="R55" s="43"/>
      <c r="S55" s="43"/>
      <c r="T55" s="43">
        <v>1396</v>
      </c>
      <c r="U55" s="43">
        <v>1599</v>
      </c>
      <c r="V55" s="43"/>
      <c r="W55" s="43"/>
      <c r="X55" s="43"/>
      <c r="Y55" s="43"/>
    </row>
    <row r="56" spans="1:25" ht="45" customHeight="1" x14ac:dyDescent="0.25">
      <c r="A56" s="36">
        <f t="shared" si="0"/>
        <v>55</v>
      </c>
      <c r="B56" s="42" t="s">
        <v>99</v>
      </c>
      <c r="C56" s="42" t="s">
        <v>13</v>
      </c>
      <c r="D56" s="43">
        <v>40</v>
      </c>
      <c r="E56" s="43"/>
      <c r="F56" s="43"/>
      <c r="G56" s="43"/>
      <c r="H56" s="43"/>
      <c r="I56" s="43"/>
      <c r="J56" s="43"/>
      <c r="K56" s="43">
        <v>4685</v>
      </c>
      <c r="L56" s="43">
        <v>4100</v>
      </c>
      <c r="M56" s="43"/>
      <c r="N56" s="43"/>
      <c r="O56" s="43">
        <v>4350</v>
      </c>
      <c r="P56" s="43"/>
      <c r="Q56" s="43">
        <v>4560</v>
      </c>
      <c r="R56" s="43">
        <v>5850</v>
      </c>
      <c r="S56" s="43"/>
      <c r="T56" s="43">
        <v>4950</v>
      </c>
      <c r="U56" s="43">
        <v>4444</v>
      </c>
      <c r="V56" s="43"/>
      <c r="W56" s="43"/>
      <c r="X56" s="43"/>
      <c r="Y56" s="43"/>
    </row>
    <row r="57" spans="1:25" ht="49.15" customHeight="1" x14ac:dyDescent="0.25">
      <c r="A57" s="36">
        <f t="shared" si="0"/>
        <v>56</v>
      </c>
      <c r="B57" s="42" t="s">
        <v>113</v>
      </c>
      <c r="C57" s="82" t="s">
        <v>13</v>
      </c>
      <c r="D57" s="43">
        <v>30</v>
      </c>
      <c r="E57" s="43"/>
      <c r="F57" s="43"/>
      <c r="G57" s="43"/>
      <c r="H57" s="43"/>
      <c r="I57" s="43"/>
      <c r="J57" s="43"/>
      <c r="K57" s="43">
        <v>886</v>
      </c>
      <c r="L57" s="43"/>
      <c r="M57" s="43"/>
      <c r="N57" s="43"/>
      <c r="O57" s="43"/>
      <c r="P57" s="43"/>
      <c r="Q57" s="43">
        <v>850</v>
      </c>
      <c r="R57" s="43"/>
      <c r="S57" s="43"/>
      <c r="T57" s="43">
        <v>789</v>
      </c>
      <c r="U57" s="43">
        <v>899</v>
      </c>
      <c r="V57" s="43"/>
      <c r="W57" s="43"/>
      <c r="X57" s="43"/>
      <c r="Y57" s="43"/>
    </row>
    <row r="58" spans="1:25" ht="58.15" customHeight="1" x14ac:dyDescent="0.25">
      <c r="A58" s="36">
        <f t="shared" si="0"/>
        <v>57</v>
      </c>
      <c r="B58" s="42" t="s">
        <v>114</v>
      </c>
      <c r="C58" s="82" t="s">
        <v>13</v>
      </c>
      <c r="D58" s="43">
        <v>10</v>
      </c>
      <c r="E58" s="43"/>
      <c r="F58" s="43"/>
      <c r="G58" s="43"/>
      <c r="H58" s="43"/>
      <c r="I58" s="43"/>
      <c r="J58" s="43"/>
      <c r="K58" s="43">
        <v>2170</v>
      </c>
      <c r="L58" s="43"/>
      <c r="M58" s="43"/>
      <c r="N58" s="43"/>
      <c r="O58" s="43"/>
      <c r="P58" s="43"/>
      <c r="Q58" s="43">
        <v>1900</v>
      </c>
      <c r="R58" s="43"/>
      <c r="S58" s="43"/>
      <c r="T58" s="43">
        <v>1865</v>
      </c>
      <c r="U58" s="43"/>
      <c r="V58" s="43"/>
      <c r="W58" s="43"/>
      <c r="X58" s="43"/>
      <c r="Y58" s="43"/>
    </row>
    <row r="59" spans="1:25" ht="52.9" customHeight="1" x14ac:dyDescent="0.25">
      <c r="A59" s="36">
        <f t="shared" si="0"/>
        <v>58</v>
      </c>
      <c r="B59" s="42" t="s">
        <v>100</v>
      </c>
      <c r="C59" s="82" t="s">
        <v>13</v>
      </c>
      <c r="D59" s="43">
        <v>20</v>
      </c>
      <c r="E59" s="43"/>
      <c r="F59" s="43"/>
      <c r="G59" s="43"/>
      <c r="H59" s="43"/>
      <c r="I59" s="43"/>
      <c r="J59" s="43"/>
      <c r="K59" s="43">
        <v>2065</v>
      </c>
      <c r="L59" s="43">
        <v>1900</v>
      </c>
      <c r="M59" s="43"/>
      <c r="N59" s="43"/>
      <c r="O59" s="43"/>
      <c r="P59" s="43"/>
      <c r="Q59" s="43">
        <v>2120</v>
      </c>
      <c r="R59" s="43"/>
      <c r="S59" s="43"/>
      <c r="T59" s="43">
        <v>1937</v>
      </c>
      <c r="U59" s="43">
        <v>2210</v>
      </c>
      <c r="V59" s="43"/>
      <c r="W59" s="43"/>
      <c r="X59" s="43"/>
      <c r="Y59" s="43"/>
    </row>
    <row r="60" spans="1:25" ht="47.45" customHeight="1" x14ac:dyDescent="0.25">
      <c r="A60" s="36">
        <f t="shared" si="0"/>
        <v>59</v>
      </c>
      <c r="B60" s="42" t="s">
        <v>34</v>
      </c>
      <c r="C60" s="82" t="s">
        <v>13</v>
      </c>
      <c r="D60" s="43">
        <v>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80.45" customHeight="1" x14ac:dyDescent="0.25">
      <c r="A61" s="36">
        <f t="shared" si="0"/>
        <v>60</v>
      </c>
      <c r="B61" s="42" t="s">
        <v>107</v>
      </c>
      <c r="C61" s="82" t="s">
        <v>13</v>
      </c>
      <c r="D61" s="43">
        <v>3</v>
      </c>
      <c r="E61" s="43"/>
      <c r="F61" s="43">
        <v>21700</v>
      </c>
      <c r="G61" s="43"/>
      <c r="H61" s="43"/>
      <c r="I61" s="43"/>
      <c r="J61" s="43">
        <v>19850</v>
      </c>
      <c r="K61" s="43">
        <v>25489</v>
      </c>
      <c r="L61" s="43"/>
      <c r="M61" s="43"/>
      <c r="N61" s="43"/>
      <c r="O61" s="43"/>
      <c r="P61" s="43"/>
      <c r="Q61" s="43">
        <v>19392</v>
      </c>
      <c r="R61" s="43"/>
      <c r="S61" s="43"/>
      <c r="T61" s="43"/>
      <c r="U61" s="43"/>
      <c r="V61" s="43"/>
      <c r="W61" s="43"/>
      <c r="X61" s="43"/>
      <c r="Y61" s="43"/>
    </row>
    <row r="62" spans="1:25" ht="65.45" customHeight="1" x14ac:dyDescent="0.25">
      <c r="A62" s="36">
        <f t="shared" si="0"/>
        <v>61</v>
      </c>
      <c r="B62" s="42" t="s">
        <v>102</v>
      </c>
      <c r="C62" s="82" t="s">
        <v>13</v>
      </c>
      <c r="D62" s="43">
        <v>3</v>
      </c>
      <c r="E62" s="43"/>
      <c r="F62" s="43">
        <v>14000</v>
      </c>
      <c r="G62" s="43"/>
      <c r="H62" s="43"/>
      <c r="I62" s="43"/>
      <c r="J62" s="43">
        <v>13720</v>
      </c>
      <c r="K62" s="43"/>
      <c r="L62" s="43"/>
      <c r="M62" s="43">
        <v>11200</v>
      </c>
      <c r="N62" s="43"/>
      <c r="O62" s="43"/>
      <c r="P62" s="43">
        <v>14450</v>
      </c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51" customHeight="1" x14ac:dyDescent="0.25">
      <c r="A63" s="36">
        <f t="shared" si="0"/>
        <v>62</v>
      </c>
      <c r="B63" s="42" t="s">
        <v>101</v>
      </c>
      <c r="C63" s="82" t="s">
        <v>13</v>
      </c>
      <c r="D63" s="43">
        <v>5</v>
      </c>
      <c r="E63" s="43"/>
      <c r="F63" s="43"/>
      <c r="G63" s="43"/>
      <c r="H63" s="43"/>
      <c r="I63" s="43"/>
      <c r="J63" s="43"/>
      <c r="K63" s="43">
        <v>4690</v>
      </c>
      <c r="L63" s="43">
        <v>1500</v>
      </c>
      <c r="M63" s="43"/>
      <c r="N63" s="43"/>
      <c r="O63" s="43"/>
      <c r="P63" s="43"/>
      <c r="Q63" s="43">
        <v>2100</v>
      </c>
      <c r="R63" s="43"/>
      <c r="S63" s="43"/>
      <c r="T63" s="43">
        <v>2425</v>
      </c>
      <c r="U63" s="43">
        <v>5555</v>
      </c>
      <c r="V63" s="43"/>
      <c r="W63" s="43"/>
      <c r="X63" s="43"/>
      <c r="Y63" s="43"/>
    </row>
    <row r="64" spans="1:25" ht="48.6" customHeight="1" x14ac:dyDescent="0.25">
      <c r="A64" s="36">
        <f t="shared" si="0"/>
        <v>63</v>
      </c>
      <c r="B64" s="42" t="s">
        <v>115</v>
      </c>
      <c r="C64" s="82" t="s">
        <v>13</v>
      </c>
      <c r="D64" s="43">
        <v>3</v>
      </c>
      <c r="E64" s="43"/>
      <c r="F64" s="43"/>
      <c r="G64" s="43"/>
      <c r="H64" s="43"/>
      <c r="I64" s="43"/>
      <c r="J64" s="43"/>
      <c r="K64" s="43">
        <v>4150</v>
      </c>
      <c r="L64" s="43"/>
      <c r="M64" s="43"/>
      <c r="N64" s="43"/>
      <c r="O64" s="43"/>
      <c r="P64" s="43"/>
      <c r="Q64" s="43">
        <v>4150</v>
      </c>
      <c r="R64" s="43"/>
      <c r="S64" s="43"/>
      <c r="T64" s="43">
        <v>3587</v>
      </c>
      <c r="U64" s="43"/>
      <c r="V64" s="43"/>
      <c r="W64" s="43"/>
      <c r="X64" s="43"/>
      <c r="Y64" s="43"/>
    </row>
    <row r="65" spans="1:25" ht="15.75" x14ac:dyDescent="0.25">
      <c r="A65" s="83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5.75" x14ac:dyDescent="0.25">
      <c r="A66" s="83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5.75" x14ac:dyDescent="0.25">
      <c r="A67" s="83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5.75" x14ac:dyDescent="0.25">
      <c r="A68" s="83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5.75" x14ac:dyDescent="0.25">
      <c r="A69" s="83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5.75" x14ac:dyDescent="0.25">
      <c r="A70" s="83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5.75" x14ac:dyDescent="0.25">
      <c r="A71" s="83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5.75" x14ac:dyDescent="0.25">
      <c r="A72" s="83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5.75" x14ac:dyDescent="0.25">
      <c r="A73" s="83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5.75" x14ac:dyDescent="0.25">
      <c r="A74" s="83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5.75" x14ac:dyDescent="0.25">
      <c r="A75" s="83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5.75" x14ac:dyDescent="0.25">
      <c r="A76" s="83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5.75" x14ac:dyDescent="0.25">
      <c r="A77" s="83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5.75" x14ac:dyDescent="0.25">
      <c r="A78" s="83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5.75" x14ac:dyDescent="0.25">
      <c r="A79" s="83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5.75" x14ac:dyDescent="0.25">
      <c r="A80" s="83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5.75" x14ac:dyDescent="0.25">
      <c r="A81" s="83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ht="15.75" x14ac:dyDescent="0.25">
      <c r="A82" s="83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5.75" x14ac:dyDescent="0.25">
      <c r="A83" s="83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5.75" x14ac:dyDescent="0.25">
      <c r="A84" s="83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5.75" x14ac:dyDescent="0.25">
      <c r="A85" s="83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5.75" x14ac:dyDescent="0.25">
      <c r="A86" s="83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5.75" x14ac:dyDescent="0.25">
      <c r="A87" s="83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5.75" x14ac:dyDescent="0.25">
      <c r="A88" s="83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5.75" x14ac:dyDescent="0.25">
      <c r="A89" s="83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5.75" x14ac:dyDescent="0.25">
      <c r="A90" s="83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5.75" x14ac:dyDescent="0.25">
      <c r="A91" s="83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5.75" x14ac:dyDescent="0.25">
      <c r="A92" s="83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5.75" x14ac:dyDescent="0.25">
      <c r="A93" s="83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5.75" x14ac:dyDescent="0.25">
      <c r="A94" s="83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5.75" x14ac:dyDescent="0.25">
      <c r="A95" s="83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5.75" x14ac:dyDescent="0.25">
      <c r="A96" s="83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5.75" x14ac:dyDescent="0.25">
      <c r="A97" s="83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5.75" x14ac:dyDescent="0.25">
      <c r="A98" s="83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5.75" x14ac:dyDescent="0.25">
      <c r="A99" s="83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5.75" x14ac:dyDescent="0.25">
      <c r="A100" s="83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ht="15.75" x14ac:dyDescent="0.25">
      <c r="A101" s="83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ht="15.75" x14ac:dyDescent="0.25">
      <c r="A102" s="83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ht="15.75" x14ac:dyDescent="0.25">
      <c r="A103" s="83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ht="15.75" x14ac:dyDescent="0.25">
      <c r="A104" s="83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15.75" x14ac:dyDescent="0.25">
      <c r="A105" s="83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x14ac:dyDescent="0.25">
      <c r="A106" s="83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ht="15.75" x14ac:dyDescent="0.25">
      <c r="A107" s="83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ht="15.75" x14ac:dyDescent="0.25">
      <c r="A108" s="83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5.75" x14ac:dyDescent="0.25">
      <c r="A109" s="83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t="15.75" x14ac:dyDescent="0.25">
      <c r="A110" s="83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15.75" x14ac:dyDescent="0.25">
      <c r="A111" s="83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 ht="15.75" x14ac:dyDescent="0.25">
      <c r="A112" s="83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ht="15.75" x14ac:dyDescent="0.25">
      <c r="A113" s="83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ht="15.75" x14ac:dyDescent="0.25">
      <c r="A114" s="83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15.75" x14ac:dyDescent="0.25">
      <c r="A115" s="83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 ht="15.75" x14ac:dyDescent="0.25">
      <c r="A116" s="83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 ht="15.75" x14ac:dyDescent="0.25">
      <c r="A117" s="83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5.75" x14ac:dyDescent="0.25">
      <c r="A118" s="83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ht="15.75" x14ac:dyDescent="0.25">
      <c r="A119" s="83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 ht="15.75" x14ac:dyDescent="0.25">
      <c r="A120" s="83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 ht="15.75" x14ac:dyDescent="0.25">
      <c r="A121" s="83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 ht="15.75" x14ac:dyDescent="0.25">
      <c r="A122" s="83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 ht="15.75" x14ac:dyDescent="0.25">
      <c r="A123" s="83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ht="15.75" x14ac:dyDescent="0.25">
      <c r="A124" s="83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ht="15.75" x14ac:dyDescent="0.25">
      <c r="A125" s="83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15.75" x14ac:dyDescent="0.25">
      <c r="A126" s="83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ht="15.75" x14ac:dyDescent="0.25">
      <c r="A127" s="83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 ht="15.75" x14ac:dyDescent="0.25">
      <c r="A128" s="83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 ht="15.75" x14ac:dyDescent="0.25">
      <c r="A129" s="83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 ht="15.75" x14ac:dyDescent="0.25">
      <c r="A130" s="83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 ht="15.75" x14ac:dyDescent="0.25">
      <c r="A131" s="83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ht="15.75" x14ac:dyDescent="0.25">
      <c r="A132" s="83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1:2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1:2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1:2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1:2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1:2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1:2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spans="1:2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spans="1:2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spans="1:2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1:2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spans="1:2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1:2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1:2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1:2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1:2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1:2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1:2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1:2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1:2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1:2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1:2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1:2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1:2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1:2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1:2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1:2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1:2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1:2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1:2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1:2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1:2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spans="1:2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spans="1:2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spans="1:2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spans="1:2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1:2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1:2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1:2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1:2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2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1:2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1:2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1:2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1:2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1:2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1:2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1:2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1:2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1:2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1:2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1:2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1:2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1:2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1:2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1:2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1:2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1:2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1:2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1:2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1:2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1:2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1:2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1:2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1:2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1:2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1:2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1:2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1:2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1:2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 spans="1:2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 spans="1:2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 spans="1:2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spans="1:2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 spans="1:2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 spans="1:2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 spans="1:2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 spans="1:2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 spans="1:2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 spans="1:2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 spans="1:2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 spans="1:2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 spans="1:2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 spans="1:2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 spans="1:2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 spans="1:2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 spans="1:2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 spans="1:2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 spans="1:2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 spans="1:2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 spans="1:2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 spans="1:2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 spans="1:2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2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 spans="1:2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 spans="1:2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 spans="1:2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 spans="1:2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 spans="1:2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 spans="1:2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 spans="1:2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 spans="1:2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 spans="1:2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 spans="1:2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spans="1:2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 spans="1:2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 spans="1:2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 spans="1:2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 spans="1:2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 spans="1:2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 spans="1:2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 spans="1:2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 spans="1:2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 spans="1:2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 spans="1:2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 spans="1:2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 spans="1:2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 spans="1:2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 spans="1:2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 spans="1:2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 spans="1:2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 spans="1:2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 spans="1:25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 spans="1:25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 spans="1:25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 spans="1:25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 spans="1:25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 spans="1:25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 spans="1:25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 spans="1:25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 spans="1:25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 spans="1:25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 spans="1:25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 spans="1:25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 spans="1:25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 spans="1:25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 spans="1:25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 spans="1:25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 spans="1:25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 spans="1:25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 spans="1:25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 spans="1:25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 spans="1:25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 spans="1:25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 spans="1:25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 spans="1:25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 spans="1:25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 spans="1:25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 spans="1:25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 spans="1:25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 spans="1:25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 spans="1:25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 spans="1:25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 spans="1:25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 spans="1:25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 spans="1:25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 spans="1:25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 spans="1:25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  <row r="383" spans="1:25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</row>
    <row r="384" spans="1:25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</row>
    <row r="385" spans="1:25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</row>
    <row r="386" spans="1:25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</row>
    <row r="387" spans="1:25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</row>
    <row r="388" spans="1:25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</row>
    <row r="389" spans="1:25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</row>
    <row r="390" spans="1:25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</row>
    <row r="391" spans="1:25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</row>
    <row r="392" spans="1:25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</row>
    <row r="393" spans="1:25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</row>
    <row r="394" spans="1:25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</row>
    <row r="395" spans="1:25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</row>
    <row r="396" spans="1:25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</row>
    <row r="397" spans="1:25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</row>
    <row r="398" spans="1:25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</row>
    <row r="399" spans="1:25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</row>
    <row r="400" spans="1:25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</row>
    <row r="401" spans="1:25" x14ac:dyDescent="0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</row>
    <row r="402" spans="1:25" x14ac:dyDescent="0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</row>
    <row r="403" spans="1:25" x14ac:dyDescent="0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</row>
    <row r="404" spans="1:25" x14ac:dyDescent="0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</row>
    <row r="405" spans="1:25" x14ac:dyDescent="0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</row>
    <row r="406" spans="1:25" x14ac:dyDescent="0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</row>
    <row r="407" spans="1:25" x14ac:dyDescent="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</row>
    <row r="408" spans="1:25" x14ac:dyDescent="0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</row>
    <row r="409" spans="1:25" x14ac:dyDescent="0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</row>
    <row r="410" spans="1:25" x14ac:dyDescent="0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</row>
    <row r="411" spans="1:25" x14ac:dyDescent="0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</row>
    <row r="412" spans="1:25" x14ac:dyDescent="0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</row>
    <row r="413" spans="1:25" x14ac:dyDescent="0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</row>
    <row r="414" spans="1:25" x14ac:dyDescent="0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</row>
    <row r="415" spans="1:25" x14ac:dyDescent="0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</row>
    <row r="416" spans="1:25" x14ac:dyDescent="0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</row>
    <row r="417" spans="1:25" x14ac:dyDescent="0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</row>
    <row r="418" spans="1:25" x14ac:dyDescent="0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</row>
    <row r="419" spans="1:25" x14ac:dyDescent="0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</row>
    <row r="420" spans="1:25" x14ac:dyDescent="0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</row>
    <row r="421" spans="1:25" x14ac:dyDescent="0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</row>
    <row r="422" spans="1:25" x14ac:dyDescent="0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 spans="1:25" x14ac:dyDescent="0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</row>
    <row r="424" spans="1:25" x14ac:dyDescent="0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</row>
    <row r="425" spans="1:25" x14ac:dyDescent="0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</row>
    <row r="426" spans="1:25" x14ac:dyDescent="0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</row>
    <row r="427" spans="1:25" x14ac:dyDescent="0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</row>
    <row r="428" spans="1:25" x14ac:dyDescent="0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</row>
    <row r="429" spans="1:25" x14ac:dyDescent="0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</row>
    <row r="430" spans="1:25" x14ac:dyDescent="0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</row>
    <row r="431" spans="1:25" x14ac:dyDescent="0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</row>
    <row r="432" spans="1:25" x14ac:dyDescent="0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</row>
    <row r="433" spans="1:25" x14ac:dyDescent="0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</row>
    <row r="434" spans="1:25" x14ac:dyDescent="0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</row>
    <row r="435" spans="1:25" x14ac:dyDescent="0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</row>
    <row r="436" spans="1:25" x14ac:dyDescent="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 spans="1:25" x14ac:dyDescent="0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</row>
    <row r="438" spans="1:25" x14ac:dyDescent="0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</row>
    <row r="439" spans="1:25" x14ac:dyDescent="0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 spans="1:25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 spans="1:25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 spans="1:25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</row>
    <row r="443" spans="1:25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 spans="1:25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 spans="1:25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 spans="1:25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spans="1:25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spans="1:25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</row>
    <row r="449" spans="1:25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</row>
    <row r="450" spans="1:25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</row>
    <row r="451" spans="1:25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</row>
    <row r="452" spans="1:25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</row>
    <row r="453" spans="1:25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</row>
    <row r="454" spans="1:25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</row>
    <row r="455" spans="1:25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</row>
    <row r="456" spans="1:25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 spans="1:25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</row>
    <row r="458" spans="1:25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</row>
    <row r="459" spans="1:25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</row>
    <row r="460" spans="1:25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</row>
    <row r="461" spans="1:25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</row>
    <row r="462" spans="1:25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</row>
    <row r="463" spans="1:25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</row>
    <row r="464" spans="1:25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 spans="1:25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 spans="1:25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 spans="1:25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 spans="1:25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 spans="1:25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 spans="1:25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 spans="1:25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</row>
    <row r="472" spans="1:25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</row>
    <row r="473" spans="1:25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</row>
    <row r="474" spans="1:25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</row>
    <row r="475" spans="1:25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</row>
    <row r="476" spans="1:25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</row>
    <row r="477" spans="1:25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</row>
    <row r="478" spans="1:25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</row>
    <row r="479" spans="1:25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</row>
    <row r="480" spans="1:25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</row>
    <row r="481" spans="1:25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</row>
    <row r="482" spans="1:25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</row>
    <row r="483" spans="1:25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</row>
    <row r="484" spans="1:25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</row>
    <row r="485" spans="1:25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</row>
    <row r="486" spans="1:25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</row>
    <row r="487" spans="1:25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</row>
    <row r="488" spans="1:25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</row>
    <row r="489" spans="1:25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</row>
    <row r="490" spans="1:25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</row>
    <row r="491" spans="1:25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</row>
    <row r="492" spans="1:25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</row>
    <row r="493" spans="1:25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</row>
    <row r="494" spans="1:25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</row>
    <row r="495" spans="1:25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</row>
    <row r="496" spans="1:25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</row>
    <row r="497" spans="1:25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</row>
    <row r="498" spans="1:25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</row>
    <row r="499" spans="1:25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</row>
    <row r="500" spans="1:25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</row>
    <row r="501" spans="1:25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</row>
    <row r="502" spans="1:25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</row>
    <row r="503" spans="1:25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</row>
    <row r="504" spans="1:25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</row>
    <row r="505" spans="1:25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</row>
    <row r="506" spans="1:25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</row>
    <row r="507" spans="1:25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</row>
    <row r="508" spans="1:25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</row>
    <row r="509" spans="1:25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</row>
    <row r="510" spans="1:25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</row>
    <row r="511" spans="1:25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</row>
    <row r="512" spans="1:25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</row>
    <row r="513" spans="1:25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</row>
    <row r="514" spans="1:25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</row>
    <row r="515" spans="1:25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</row>
    <row r="516" spans="1:25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</row>
    <row r="517" spans="1:25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</row>
    <row r="518" spans="1:25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</row>
    <row r="519" spans="1:25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</row>
    <row r="520" spans="1:25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</row>
    <row r="521" spans="1:25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</row>
    <row r="522" spans="1:25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</row>
    <row r="523" spans="1:25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</row>
    <row r="524" spans="1:25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</row>
    <row r="525" spans="1:25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</row>
    <row r="526" spans="1:25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</row>
    <row r="527" spans="1:25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</row>
    <row r="528" spans="1:25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</row>
    <row r="529" spans="1:25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</row>
    <row r="530" spans="1:25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</row>
    <row r="531" spans="1:25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</row>
    <row r="532" spans="1:25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</row>
    <row r="533" spans="1:25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</row>
    <row r="534" spans="1:25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</row>
    <row r="535" spans="1:25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</row>
    <row r="536" spans="1:25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</row>
    <row r="537" spans="1:25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</row>
    <row r="538" spans="1:25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</row>
    <row r="539" spans="1:25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</row>
    <row r="540" spans="1:25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</row>
    <row r="541" spans="1:25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</row>
    <row r="543" spans="1:25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</row>
    <row r="544" spans="1:25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</row>
    <row r="545" spans="1:25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</row>
    <row r="546" spans="1:25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</row>
    <row r="547" spans="1:25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</row>
    <row r="548" spans="1:25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</row>
    <row r="549" spans="1:25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</row>
    <row r="550" spans="1:25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</row>
    <row r="551" spans="1:25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</row>
    <row r="552" spans="1:25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</row>
    <row r="553" spans="1:25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</row>
    <row r="554" spans="1:25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</row>
    <row r="555" spans="1:25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</row>
    <row r="556" spans="1:25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</row>
    <row r="557" spans="1:25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</row>
    <row r="558" spans="1:25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</row>
    <row r="559" spans="1:25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</row>
    <row r="560" spans="1:25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</row>
    <row r="561" spans="1:25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</row>
    <row r="562" spans="1:25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</row>
    <row r="563" spans="1:25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</row>
    <row r="564" spans="1:25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</row>
    <row r="565" spans="1:25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</row>
    <row r="566" spans="1:25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</row>
    <row r="567" spans="1:25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 spans="1:25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 spans="1:25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 spans="1:25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</row>
    <row r="571" spans="1:25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</row>
    <row r="572" spans="1:25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</row>
    <row r="573" spans="1:25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</row>
    <row r="574" spans="1:25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</row>
    <row r="575" spans="1:25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</row>
    <row r="576" spans="1:25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</row>
    <row r="577" spans="1:25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</row>
    <row r="578" spans="1:25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</row>
    <row r="579" spans="1:25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</row>
    <row r="580" spans="1:25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</row>
    <row r="581" spans="1:25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 spans="1:25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</row>
    <row r="583" spans="1:25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</row>
    <row r="584" spans="1:25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</row>
    <row r="585" spans="1:25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</row>
    <row r="586" spans="1:25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</row>
    <row r="587" spans="1:25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</row>
    <row r="588" spans="1:25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</row>
    <row r="589" spans="1:25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</row>
    <row r="590" spans="1:25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</row>
    <row r="591" spans="1:25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</row>
    <row r="592" spans="1:25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</row>
    <row r="593" spans="1:25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</row>
    <row r="594" spans="1:25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</row>
    <row r="595" spans="1:25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</row>
    <row r="596" spans="1:25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</row>
    <row r="597" spans="1:25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</row>
    <row r="598" spans="1:25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</row>
    <row r="599" spans="1:25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</row>
    <row r="600" spans="1:25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</row>
    <row r="601" spans="1:25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</row>
    <row r="602" spans="1:25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</row>
    <row r="603" spans="1:25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</row>
    <row r="604" spans="1:25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</row>
    <row r="605" spans="1:25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</row>
    <row r="606" spans="1:25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</row>
    <row r="607" spans="1:25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</row>
    <row r="608" spans="1:25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</row>
    <row r="609" spans="1:25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</row>
    <row r="610" spans="1:25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</row>
    <row r="611" spans="1:25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</row>
    <row r="612" spans="1:25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</row>
    <row r="613" spans="1:25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</row>
    <row r="614" spans="1:25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</row>
    <row r="615" spans="1:25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</row>
    <row r="616" spans="1:25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</row>
    <row r="617" spans="1:25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</row>
    <row r="618" spans="1:25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</row>
    <row r="619" spans="1:25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</row>
    <row r="620" spans="1:25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</row>
    <row r="621" spans="1:25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</row>
    <row r="622" spans="1:25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</row>
    <row r="623" spans="1:25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</row>
    <row r="624" spans="1:25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</row>
    <row r="625" spans="1:25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</row>
    <row r="626" spans="1:25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</row>
    <row r="627" spans="1:25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</row>
    <row r="628" spans="1:25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</row>
    <row r="629" spans="1:25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</row>
    <row r="630" spans="1:25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</row>
    <row r="631" spans="1:25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</row>
    <row r="632" spans="1:25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</row>
    <row r="633" spans="1:25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</row>
    <row r="634" spans="1:25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</row>
    <row r="635" spans="1:25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</row>
    <row r="636" spans="1:25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</row>
    <row r="637" spans="1:25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</row>
    <row r="638" spans="1:25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</row>
    <row r="639" spans="1:25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</row>
    <row r="640" spans="1:25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</row>
    <row r="641" spans="1:25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</row>
    <row r="642" spans="1:25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</row>
    <row r="643" spans="1:25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</row>
    <row r="644" spans="1:25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</row>
    <row r="645" spans="1:25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</row>
    <row r="646" spans="1:25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</row>
    <row r="647" spans="1:25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</row>
    <row r="648" spans="1:25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</row>
    <row r="649" spans="1:25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</row>
    <row r="650" spans="1:25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</row>
    <row r="651" spans="1:25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</row>
    <row r="652" spans="1:25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</row>
    <row r="653" spans="1:25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</row>
    <row r="654" spans="1:25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</row>
    <row r="655" spans="1:25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</row>
    <row r="656" spans="1:25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</row>
    <row r="657" spans="1:25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</row>
    <row r="658" spans="1:25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</row>
    <row r="659" spans="1:25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</row>
    <row r="660" spans="1:25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</row>
    <row r="661" spans="1:25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</row>
    <row r="662" spans="1:25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</row>
    <row r="663" spans="1:25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</row>
    <row r="664" spans="1:25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</row>
    <row r="665" spans="1:25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</row>
    <row r="666" spans="1:25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</row>
    <row r="667" spans="1:25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</row>
    <row r="668" spans="1:25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</row>
    <row r="669" spans="1:25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</row>
    <row r="670" spans="1:25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</row>
    <row r="671" spans="1:25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</row>
    <row r="672" spans="1:25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</row>
    <row r="673" spans="1:25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</row>
    <row r="674" spans="1:25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</row>
    <row r="675" spans="1:25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</row>
    <row r="676" spans="1:25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</row>
    <row r="677" spans="1:25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</row>
    <row r="678" spans="1:25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</row>
    <row r="679" spans="1:25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</row>
    <row r="680" spans="1:25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</row>
    <row r="681" spans="1:25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</row>
    <row r="682" spans="1:25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</row>
    <row r="683" spans="1:25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</row>
    <row r="684" spans="1:25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</row>
    <row r="685" spans="1:25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</row>
    <row r="686" spans="1:25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</row>
    <row r="687" spans="1:25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</row>
    <row r="688" spans="1:25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</row>
    <row r="689" spans="1:25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</row>
    <row r="690" spans="1:25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</row>
    <row r="691" spans="1:25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</row>
    <row r="692" spans="1:25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</row>
    <row r="693" spans="1:25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</row>
    <row r="694" spans="1:25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</row>
    <row r="695" spans="1:25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</row>
    <row r="696" spans="1:25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</row>
    <row r="697" spans="1:25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</row>
    <row r="698" spans="1:25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</row>
    <row r="699" spans="1:25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</row>
    <row r="700" spans="1:25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</row>
    <row r="701" spans="1:25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</row>
    <row r="702" spans="1:25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</row>
    <row r="703" spans="1:25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</row>
    <row r="704" spans="1:25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</row>
    <row r="705" spans="1:25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</row>
    <row r="706" spans="1:25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</row>
    <row r="707" spans="1:25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</row>
    <row r="708" spans="1:25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</row>
    <row r="709" spans="1:25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</row>
    <row r="710" spans="1:25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</row>
    <row r="711" spans="1:25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</row>
    <row r="712" spans="1:25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</row>
    <row r="713" spans="1:25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</row>
    <row r="714" spans="1:25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</row>
    <row r="715" spans="1:25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</row>
    <row r="716" spans="1:25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</row>
    <row r="717" spans="1:25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</row>
    <row r="718" spans="1:25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</row>
    <row r="719" spans="1:25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</row>
    <row r="720" spans="1:25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</row>
    <row r="721" spans="1:25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</row>
    <row r="722" spans="1:25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</row>
    <row r="723" spans="1:25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</row>
    <row r="724" spans="1:25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</row>
    <row r="725" spans="1:25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</row>
    <row r="726" spans="1:25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</row>
    <row r="727" spans="1:25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</row>
    <row r="728" spans="1:25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</row>
    <row r="729" spans="1:25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</row>
    <row r="730" spans="1:25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</row>
    <row r="731" spans="1:25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</row>
    <row r="732" spans="1:25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</row>
    <row r="733" spans="1:25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</row>
    <row r="734" spans="1:25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</row>
    <row r="735" spans="1:25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</row>
    <row r="736" spans="1:25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</row>
    <row r="737" spans="1:25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</row>
    <row r="738" spans="1:25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</row>
    <row r="739" spans="1:25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</row>
    <row r="740" spans="1:25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</row>
    <row r="741" spans="1:25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</row>
    <row r="742" spans="1:25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</row>
    <row r="743" spans="1:25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</row>
    <row r="744" spans="1:25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</row>
    <row r="745" spans="1:25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</row>
    <row r="746" spans="1:25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</row>
    <row r="747" spans="1:25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</row>
    <row r="748" spans="1:25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</row>
  </sheetData>
  <autoFilter ref="A1:Y1"/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>
      <selection activeCell="B24" sqref="B24"/>
    </sheetView>
  </sheetViews>
  <sheetFormatPr defaultRowHeight="15" x14ac:dyDescent="0.25"/>
  <cols>
    <col min="1" max="1" width="8" customWidth="1"/>
    <col min="2" max="2" width="22.375" customWidth="1"/>
    <col min="3" max="3" width="25.25" customWidth="1"/>
    <col min="4" max="4" width="11.125" customWidth="1"/>
    <col min="5" max="5" width="8.625" customWidth="1"/>
    <col min="7" max="7" width="11.625" customWidth="1"/>
    <col min="8" max="8" width="8.375" customWidth="1"/>
    <col min="9" max="9" width="11.625" customWidth="1"/>
    <col min="10" max="10" width="10.375" customWidth="1"/>
    <col min="11" max="11" width="11.625" customWidth="1"/>
    <col min="12" max="12" width="12.625" customWidth="1"/>
  </cols>
  <sheetData>
    <row r="1" spans="1:23" ht="15.75" x14ac:dyDescent="0.25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3"/>
      <c r="M1" s="5"/>
      <c r="N1" s="5"/>
      <c r="O1" s="5"/>
      <c r="P1" s="23"/>
      <c r="Q1" s="23"/>
    </row>
    <row r="2" spans="1:23" ht="21" customHeight="1" x14ac:dyDescent="0.25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3"/>
      <c r="M2" s="5"/>
      <c r="N2" s="5"/>
      <c r="O2" s="5"/>
      <c r="P2" s="23"/>
      <c r="Q2" s="23"/>
    </row>
    <row r="3" spans="1:23" ht="24.75" customHeight="1" x14ac:dyDescent="0.25">
      <c r="A3" s="68" t="s">
        <v>0</v>
      </c>
      <c r="B3" s="71" t="s">
        <v>3</v>
      </c>
      <c r="C3" s="71" t="s">
        <v>4</v>
      </c>
      <c r="D3" s="71" t="s">
        <v>5</v>
      </c>
      <c r="E3" s="74" t="s">
        <v>6</v>
      </c>
      <c r="F3" s="75"/>
      <c r="G3" s="75"/>
      <c r="H3" s="76" t="s">
        <v>10</v>
      </c>
      <c r="I3" s="77"/>
      <c r="J3" s="78"/>
      <c r="K3" s="71" t="s">
        <v>12</v>
      </c>
      <c r="L3" s="26"/>
      <c r="M3" s="54" t="s">
        <v>38</v>
      </c>
      <c r="N3" s="54" t="s">
        <v>39</v>
      </c>
      <c r="O3" s="54" t="s">
        <v>49</v>
      </c>
      <c r="P3" s="57" t="s">
        <v>40</v>
      </c>
      <c r="Q3" s="60" t="s">
        <v>41</v>
      </c>
      <c r="R3" s="63" t="s">
        <v>22</v>
      </c>
      <c r="S3" s="48" t="s">
        <v>43</v>
      </c>
    </row>
    <row r="4" spans="1:23" ht="66" customHeight="1" x14ac:dyDescent="0.25">
      <c r="A4" s="69"/>
      <c r="B4" s="72"/>
      <c r="C4" s="72"/>
      <c r="D4" s="72"/>
      <c r="E4" s="51" t="s">
        <v>7</v>
      </c>
      <c r="F4" s="52"/>
      <c r="G4" s="53"/>
      <c r="H4" s="79"/>
      <c r="I4" s="80"/>
      <c r="J4" s="81"/>
      <c r="K4" s="72"/>
      <c r="L4" s="27" t="s">
        <v>45</v>
      </c>
      <c r="M4" s="55"/>
      <c r="N4" s="55"/>
      <c r="O4" s="55"/>
      <c r="P4" s="58"/>
      <c r="Q4" s="61"/>
      <c r="R4" s="64"/>
      <c r="S4" s="49"/>
    </row>
    <row r="5" spans="1:23" ht="34.5" customHeight="1" x14ac:dyDescent="0.25">
      <c r="A5" s="70"/>
      <c r="B5" s="73"/>
      <c r="C5" s="73"/>
      <c r="D5" s="73"/>
      <c r="E5" s="1" t="s">
        <v>8</v>
      </c>
      <c r="F5" s="1" t="s">
        <v>11</v>
      </c>
      <c r="G5" s="1" t="s">
        <v>9</v>
      </c>
      <c r="H5" s="3" t="s">
        <v>8</v>
      </c>
      <c r="I5" s="4" t="s">
        <v>11</v>
      </c>
      <c r="J5" s="3" t="s">
        <v>9</v>
      </c>
      <c r="K5" s="73"/>
      <c r="L5" s="28"/>
      <c r="M5" s="56"/>
      <c r="N5" s="56"/>
      <c r="O5" s="56"/>
      <c r="P5" s="59"/>
      <c r="Q5" s="62"/>
      <c r="R5" s="65"/>
      <c r="S5" s="50"/>
    </row>
    <row r="6" spans="1:23" ht="45" customHeight="1" x14ac:dyDescent="0.25">
      <c r="A6" s="10">
        <v>1</v>
      </c>
      <c r="B6" s="11" t="s">
        <v>44</v>
      </c>
      <c r="C6" s="11" t="s">
        <v>35</v>
      </c>
      <c r="D6" s="12" t="s">
        <v>14</v>
      </c>
      <c r="E6" s="13"/>
      <c r="F6" s="13"/>
      <c r="G6" s="13"/>
      <c r="H6" s="14">
        <v>4</v>
      </c>
      <c r="I6" s="15">
        <v>672.9</v>
      </c>
      <c r="J6" s="16">
        <f t="shared" ref="J6:J11" si="0">H6*I6</f>
        <v>2691.6</v>
      </c>
      <c r="K6" s="32"/>
      <c r="L6" s="24">
        <f t="shared" ref="L6:L11" si="1">K6*I6</f>
        <v>0</v>
      </c>
      <c r="M6" s="30">
        <v>672.9</v>
      </c>
      <c r="N6" s="30" t="s">
        <v>33</v>
      </c>
      <c r="O6" s="30" t="s">
        <v>33</v>
      </c>
      <c r="P6" s="31">
        <v>792.35</v>
      </c>
      <c r="Q6" s="18" t="s">
        <v>33</v>
      </c>
      <c r="R6" s="15" t="s">
        <v>32</v>
      </c>
      <c r="S6" s="15"/>
      <c r="T6" s="19"/>
      <c r="U6" s="19"/>
      <c r="V6" s="19"/>
      <c r="W6" s="19"/>
    </row>
    <row r="7" spans="1:23" ht="38.25" customHeight="1" x14ac:dyDescent="0.25">
      <c r="A7" s="10">
        <f>A6+1</f>
        <v>2</v>
      </c>
      <c r="B7" s="11" t="s">
        <v>19</v>
      </c>
      <c r="C7" s="11" t="s">
        <v>27</v>
      </c>
      <c r="D7" s="12" t="s">
        <v>14</v>
      </c>
      <c r="E7" s="13"/>
      <c r="F7" s="13"/>
      <c r="G7" s="13"/>
      <c r="H7" s="14">
        <v>8</v>
      </c>
      <c r="I7" s="15">
        <v>200.4</v>
      </c>
      <c r="J7" s="16">
        <f t="shared" si="0"/>
        <v>1603.2</v>
      </c>
      <c r="K7" s="32"/>
      <c r="L7" s="24">
        <f t="shared" si="1"/>
        <v>0</v>
      </c>
      <c r="M7" s="30">
        <v>200.4</v>
      </c>
      <c r="N7" s="30" t="s">
        <v>33</v>
      </c>
      <c r="O7" s="30" t="s">
        <v>33</v>
      </c>
      <c r="P7" s="31">
        <v>374.41</v>
      </c>
      <c r="Q7" s="18" t="s">
        <v>33</v>
      </c>
      <c r="R7" s="15" t="s">
        <v>32</v>
      </c>
      <c r="S7" s="15"/>
    </row>
    <row r="8" spans="1:23" ht="51.75" customHeight="1" x14ac:dyDescent="0.25">
      <c r="A8" s="10">
        <f t="shared" ref="A8:A11" si="2">A7+1</f>
        <v>3</v>
      </c>
      <c r="B8" s="11" t="s">
        <v>54</v>
      </c>
      <c r="C8" s="11" t="s">
        <v>42</v>
      </c>
      <c r="D8" s="12" t="s">
        <v>21</v>
      </c>
      <c r="E8" s="13"/>
      <c r="F8" s="13"/>
      <c r="G8" s="13"/>
      <c r="H8" s="14">
        <v>60</v>
      </c>
      <c r="I8" s="15">
        <v>3.12</v>
      </c>
      <c r="J8" s="16">
        <f t="shared" si="0"/>
        <v>187.20000000000002</v>
      </c>
      <c r="K8" s="32"/>
      <c r="L8" s="24">
        <f t="shared" si="1"/>
        <v>0</v>
      </c>
      <c r="M8" s="30" t="s">
        <v>33</v>
      </c>
      <c r="N8" s="30">
        <v>3.12</v>
      </c>
      <c r="O8" s="30">
        <v>3.12</v>
      </c>
      <c r="P8" s="31">
        <v>7.78</v>
      </c>
      <c r="Q8" s="18" t="s">
        <v>33</v>
      </c>
      <c r="R8" s="15" t="s">
        <v>32</v>
      </c>
      <c r="S8" s="15"/>
    </row>
    <row r="9" spans="1:23" ht="39" customHeight="1" x14ac:dyDescent="0.25">
      <c r="A9" s="10">
        <f t="shared" si="2"/>
        <v>4</v>
      </c>
      <c r="B9" s="11" t="s">
        <v>28</v>
      </c>
      <c r="C9" s="11" t="s">
        <v>36</v>
      </c>
      <c r="D9" s="12" t="s">
        <v>21</v>
      </c>
      <c r="E9" s="20"/>
      <c r="F9" s="20"/>
      <c r="G9" s="20"/>
      <c r="H9" s="14">
        <v>200</v>
      </c>
      <c r="I9" s="17">
        <v>1.22</v>
      </c>
      <c r="J9" s="21">
        <f t="shared" si="0"/>
        <v>244</v>
      </c>
      <c r="K9" s="32"/>
      <c r="L9" s="24">
        <f t="shared" si="1"/>
        <v>0</v>
      </c>
      <c r="M9" s="30">
        <v>1.22</v>
      </c>
      <c r="N9" s="30">
        <v>1.1299999999999999</v>
      </c>
      <c r="O9" s="30" t="s">
        <v>33</v>
      </c>
      <c r="P9" s="31">
        <v>175.16</v>
      </c>
      <c r="Q9" s="18" t="s">
        <v>33</v>
      </c>
      <c r="R9" s="17" t="s">
        <v>32</v>
      </c>
      <c r="S9" s="17"/>
    </row>
    <row r="10" spans="1:23" ht="38.25" customHeight="1" x14ac:dyDescent="0.25">
      <c r="A10" s="10">
        <f t="shared" si="2"/>
        <v>5</v>
      </c>
      <c r="B10" s="22" t="s">
        <v>29</v>
      </c>
      <c r="C10" s="11" t="s">
        <v>30</v>
      </c>
      <c r="D10" s="12" t="s">
        <v>20</v>
      </c>
      <c r="E10" s="13"/>
      <c r="F10" s="13"/>
      <c r="G10" s="13"/>
      <c r="H10" s="14">
        <v>130</v>
      </c>
      <c r="I10" s="17">
        <v>2371.5100000000002</v>
      </c>
      <c r="J10" s="16">
        <f t="shared" si="0"/>
        <v>308296.30000000005</v>
      </c>
      <c r="K10" s="32"/>
      <c r="L10" s="24">
        <f t="shared" si="1"/>
        <v>0</v>
      </c>
      <c r="M10" s="30" t="s">
        <v>33</v>
      </c>
      <c r="N10" s="30" t="s">
        <v>33</v>
      </c>
      <c r="O10" s="30" t="s">
        <v>33</v>
      </c>
      <c r="P10" s="31">
        <v>2371.5100000000002</v>
      </c>
      <c r="Q10" s="18" t="s">
        <v>33</v>
      </c>
      <c r="R10" s="15" t="s">
        <v>32</v>
      </c>
      <c r="S10" s="15"/>
    </row>
    <row r="11" spans="1:23" ht="38.25" customHeight="1" x14ac:dyDescent="0.25">
      <c r="A11" s="10">
        <f t="shared" si="2"/>
        <v>6</v>
      </c>
      <c r="B11" s="11" t="s">
        <v>26</v>
      </c>
      <c r="C11" s="11" t="s">
        <v>37</v>
      </c>
      <c r="D11" s="12" t="s">
        <v>15</v>
      </c>
      <c r="E11" s="13"/>
      <c r="F11" s="13"/>
      <c r="G11" s="13"/>
      <c r="H11" s="14">
        <v>80</v>
      </c>
      <c r="I11" s="15">
        <v>28.81</v>
      </c>
      <c r="J11" s="16">
        <f t="shared" si="0"/>
        <v>2304.7999999999997</v>
      </c>
      <c r="K11" s="32">
        <v>80</v>
      </c>
      <c r="L11" s="33">
        <f t="shared" si="1"/>
        <v>2304.7999999999997</v>
      </c>
      <c r="M11" s="30">
        <v>28.81</v>
      </c>
      <c r="N11" s="30" t="s">
        <v>33</v>
      </c>
      <c r="O11" s="30">
        <v>22.68</v>
      </c>
      <c r="P11" s="31">
        <v>771.73</v>
      </c>
      <c r="Q11" s="34"/>
      <c r="R11" s="15" t="s">
        <v>32</v>
      </c>
      <c r="S11" s="15"/>
    </row>
    <row r="12" spans="1:23" ht="15.75" x14ac:dyDescent="0.25">
      <c r="A12" s="6"/>
      <c r="B12" s="7"/>
      <c r="C12" s="7"/>
      <c r="D12" s="7"/>
      <c r="E12" s="7"/>
      <c r="F12" s="7"/>
      <c r="G12" s="7"/>
      <c r="H12" s="25"/>
      <c r="I12" s="7"/>
      <c r="J12" s="7"/>
      <c r="K12" s="25"/>
      <c r="L12" s="29">
        <f>SUM(L6:L10)</f>
        <v>0</v>
      </c>
      <c r="M12" s="8"/>
      <c r="N12" s="8"/>
      <c r="O12" s="8"/>
      <c r="P12" s="29"/>
      <c r="Q12" s="29"/>
      <c r="R12" s="9"/>
      <c r="S12" s="9"/>
    </row>
    <row r="13" spans="1:23" ht="15.75" x14ac:dyDescent="0.25">
      <c r="A13" s="6"/>
      <c r="B13" s="7"/>
      <c r="C13" s="7"/>
      <c r="D13" s="7"/>
      <c r="E13" s="7"/>
      <c r="F13" s="7"/>
      <c r="G13" s="7"/>
      <c r="H13" s="25"/>
      <c r="I13" s="7"/>
      <c r="J13" s="7"/>
      <c r="K13" s="25"/>
      <c r="L13" s="25"/>
      <c r="M13" s="8"/>
      <c r="N13" s="8"/>
      <c r="O13" s="8"/>
      <c r="P13" s="29"/>
      <c r="Q13" s="29"/>
      <c r="R13" s="9"/>
      <c r="S13" s="9"/>
    </row>
    <row r="14" spans="1:23" ht="15.75" x14ac:dyDescent="0.25">
      <c r="A14" s="6"/>
      <c r="B14" s="7"/>
      <c r="C14" s="7"/>
      <c r="D14" s="7"/>
      <c r="E14" s="7"/>
      <c r="F14" s="7"/>
      <c r="G14" s="7"/>
      <c r="H14" s="25"/>
      <c r="I14" s="7"/>
      <c r="J14" s="7"/>
      <c r="K14" s="25"/>
      <c r="L14" s="25"/>
      <c r="M14" s="8"/>
      <c r="N14" s="8"/>
      <c r="O14" s="8"/>
      <c r="P14" s="29"/>
      <c r="Q14" s="29"/>
      <c r="R14" s="9"/>
      <c r="S14" s="9"/>
    </row>
    <row r="15" spans="1:23" ht="15.75" x14ac:dyDescent="0.25">
      <c r="A15" s="6"/>
      <c r="B15" s="7"/>
      <c r="C15" s="7"/>
      <c r="D15" s="7"/>
      <c r="E15" s="7"/>
      <c r="F15" s="7"/>
      <c r="G15" s="7"/>
      <c r="H15" s="25"/>
      <c r="I15" s="7"/>
      <c r="J15" s="7"/>
      <c r="K15" s="25"/>
      <c r="L15" s="25"/>
      <c r="M15" s="8"/>
      <c r="N15" s="8"/>
      <c r="O15" s="8"/>
      <c r="P15" s="29"/>
      <c r="Q15" s="29"/>
      <c r="R15" s="9"/>
      <c r="S15" s="9"/>
    </row>
    <row r="16" spans="1:23" ht="15.75" x14ac:dyDescent="0.25">
      <c r="A16" s="6"/>
      <c r="B16" s="7"/>
      <c r="C16" s="7"/>
      <c r="D16" s="7"/>
      <c r="E16" s="7"/>
      <c r="F16" s="7"/>
      <c r="G16" s="7"/>
      <c r="H16" s="25"/>
      <c r="I16" s="7"/>
      <c r="J16" s="7"/>
      <c r="K16" s="25"/>
      <c r="L16" s="25"/>
      <c r="M16" s="8"/>
      <c r="N16" s="8"/>
      <c r="O16" s="8"/>
      <c r="P16" s="29"/>
      <c r="Q16" s="29"/>
      <c r="R16" s="9"/>
      <c r="S16" s="9"/>
    </row>
    <row r="17" spans="1:19" ht="15.75" x14ac:dyDescent="0.25">
      <c r="A17" s="6"/>
      <c r="B17" s="7"/>
      <c r="C17" s="7"/>
      <c r="D17" s="7"/>
      <c r="E17" s="7"/>
      <c r="F17" s="7"/>
      <c r="G17" s="7"/>
      <c r="H17" s="25"/>
      <c r="I17" s="7"/>
      <c r="J17" s="7"/>
      <c r="K17" s="25"/>
      <c r="L17" s="25"/>
      <c r="M17" s="8"/>
      <c r="N17" s="8"/>
      <c r="O17" s="8"/>
      <c r="P17" s="29"/>
      <c r="Q17" s="29"/>
      <c r="R17" s="9"/>
      <c r="S17" s="9"/>
    </row>
    <row r="18" spans="1:19" ht="15.75" x14ac:dyDescent="0.25">
      <c r="A18" s="6"/>
      <c r="B18" s="7"/>
      <c r="C18" s="7"/>
      <c r="D18" s="7"/>
      <c r="E18" s="7"/>
      <c r="F18" s="7"/>
      <c r="G18" s="7"/>
      <c r="H18" s="25"/>
      <c r="I18" s="7"/>
      <c r="J18" s="7"/>
      <c r="K18" s="25"/>
      <c r="L18" s="25"/>
      <c r="M18" s="8"/>
      <c r="N18" s="8"/>
      <c r="O18" s="8"/>
      <c r="P18" s="29"/>
      <c r="Q18" s="29"/>
      <c r="R18" s="9"/>
      <c r="S18" s="9"/>
    </row>
    <row r="19" spans="1:19" ht="15.75" x14ac:dyDescent="0.25">
      <c r="A19" s="6"/>
      <c r="B19" s="7"/>
      <c r="C19" s="7"/>
      <c r="D19" s="7"/>
      <c r="E19" s="7"/>
      <c r="F19" s="7"/>
      <c r="G19" s="7"/>
      <c r="H19" s="25"/>
      <c r="I19" s="7"/>
      <c r="J19" s="7"/>
      <c r="K19" s="25"/>
      <c r="L19" s="25"/>
      <c r="M19" s="8"/>
      <c r="N19" s="8"/>
      <c r="O19" s="8"/>
      <c r="P19" s="29"/>
      <c r="Q19" s="29"/>
      <c r="R19" s="9"/>
      <c r="S19" s="9"/>
    </row>
    <row r="20" spans="1:19" ht="15.75" x14ac:dyDescent="0.25">
      <c r="A20" s="6"/>
      <c r="B20" s="7"/>
      <c r="C20" s="7"/>
      <c r="D20" s="7"/>
      <c r="E20" s="7"/>
      <c r="F20" s="7"/>
      <c r="G20" s="7"/>
      <c r="H20" s="25"/>
      <c r="I20" s="7"/>
      <c r="J20" s="7"/>
      <c r="K20" s="25"/>
      <c r="L20" s="25"/>
      <c r="M20" s="8"/>
      <c r="N20" s="8"/>
      <c r="O20" s="8"/>
      <c r="P20" s="29"/>
      <c r="Q20" s="29"/>
      <c r="R20" s="9"/>
      <c r="S20" s="9"/>
    </row>
    <row r="21" spans="1:19" ht="15.75" x14ac:dyDescent="0.25">
      <c r="A21" s="6"/>
      <c r="B21" s="7"/>
      <c r="C21" s="7"/>
      <c r="D21" s="7"/>
      <c r="E21" s="7"/>
      <c r="F21" s="7"/>
      <c r="G21" s="7"/>
      <c r="H21" s="25"/>
      <c r="I21" s="7"/>
      <c r="J21" s="7"/>
      <c r="K21" s="25"/>
      <c r="L21" s="25"/>
      <c r="M21" s="8"/>
      <c r="N21" s="8"/>
      <c r="O21" s="8"/>
      <c r="P21" s="29"/>
      <c r="Q21" s="29"/>
      <c r="R21" s="9"/>
      <c r="S21" s="9"/>
    </row>
    <row r="22" spans="1:19" ht="15.75" x14ac:dyDescent="0.25">
      <c r="A22" s="6"/>
      <c r="B22" s="7"/>
      <c r="C22" s="7"/>
      <c r="D22" s="7"/>
      <c r="E22" s="7"/>
      <c r="F22" s="7"/>
      <c r="G22" s="7"/>
      <c r="H22" s="25"/>
      <c r="I22" s="7"/>
      <c r="J22" s="7"/>
      <c r="K22" s="25"/>
      <c r="L22" s="25"/>
      <c r="M22" s="8"/>
      <c r="N22" s="8"/>
      <c r="O22" s="8"/>
      <c r="P22" s="29"/>
      <c r="Q22" s="29"/>
      <c r="R22" s="9"/>
      <c r="S22" s="9"/>
    </row>
    <row r="23" spans="1:19" ht="15.75" x14ac:dyDescent="0.25">
      <c r="A23" s="6"/>
      <c r="B23" s="7"/>
      <c r="C23" s="7"/>
      <c r="D23" s="7"/>
      <c r="E23" s="7"/>
      <c r="F23" s="7"/>
      <c r="G23" s="7"/>
      <c r="H23" s="25"/>
      <c r="I23" s="7"/>
      <c r="J23" s="7"/>
      <c r="K23" s="25"/>
      <c r="L23" s="25"/>
      <c r="M23" s="8"/>
      <c r="N23" s="8"/>
      <c r="O23" s="8"/>
      <c r="P23" s="29"/>
      <c r="Q23" s="29"/>
      <c r="R23" s="9"/>
      <c r="S23" s="9"/>
    </row>
    <row r="24" spans="1:19" ht="15.75" x14ac:dyDescent="0.25">
      <c r="A24" s="6"/>
      <c r="B24" s="7"/>
      <c r="C24" s="7"/>
      <c r="D24" s="7"/>
      <c r="E24" s="7"/>
      <c r="F24" s="7"/>
      <c r="G24" s="7"/>
      <c r="H24" s="25"/>
      <c r="I24" s="7"/>
      <c r="J24" s="7"/>
      <c r="K24" s="25"/>
      <c r="L24" s="25"/>
      <c r="M24" s="8"/>
      <c r="N24" s="8"/>
      <c r="O24" s="8"/>
      <c r="P24" s="29"/>
      <c r="Q24" s="29"/>
      <c r="R24" s="9"/>
      <c r="S24" s="9"/>
    </row>
    <row r="25" spans="1:19" ht="15.75" x14ac:dyDescent="0.25">
      <c r="A25" s="6"/>
      <c r="B25" s="7"/>
      <c r="C25" s="7"/>
      <c r="D25" s="7"/>
      <c r="E25" s="7"/>
      <c r="F25" s="7"/>
      <c r="G25" s="7"/>
      <c r="H25" s="25"/>
      <c r="I25" s="7"/>
      <c r="J25" s="7"/>
      <c r="K25" s="25"/>
      <c r="L25" s="25"/>
      <c r="M25" s="8"/>
      <c r="N25" s="8"/>
      <c r="O25" s="8"/>
      <c r="P25" s="29"/>
      <c r="Q25" s="29"/>
      <c r="R25" s="9"/>
      <c r="S25" s="9"/>
    </row>
    <row r="26" spans="1:19" ht="15.75" x14ac:dyDescent="0.25">
      <c r="A26" s="6"/>
      <c r="B26" s="7"/>
      <c r="C26" s="7"/>
      <c r="D26" s="7"/>
      <c r="E26" s="7"/>
      <c r="F26" s="7"/>
      <c r="G26" s="7"/>
      <c r="H26" s="25"/>
      <c r="I26" s="7"/>
      <c r="J26" s="7"/>
      <c r="K26" s="25"/>
      <c r="L26" s="25"/>
      <c r="M26" s="8"/>
      <c r="N26" s="8"/>
      <c r="O26" s="8"/>
      <c r="P26" s="29"/>
      <c r="Q26" s="29"/>
      <c r="R26" s="9"/>
      <c r="S26" s="9"/>
    </row>
    <row r="27" spans="1:19" ht="15.75" x14ac:dyDescent="0.25">
      <c r="A27" s="6"/>
      <c r="B27" s="7"/>
      <c r="C27" s="7"/>
      <c r="D27" s="7"/>
      <c r="E27" s="7"/>
      <c r="F27" s="7"/>
      <c r="G27" s="7"/>
      <c r="H27" s="25"/>
      <c r="I27" s="7"/>
      <c r="J27" s="7"/>
      <c r="K27" s="25"/>
      <c r="L27" s="25"/>
      <c r="M27" s="8"/>
      <c r="N27" s="8"/>
      <c r="O27" s="8"/>
      <c r="P27" s="29"/>
      <c r="Q27" s="29"/>
      <c r="R27" s="9"/>
      <c r="S27" s="9"/>
    </row>
    <row r="28" spans="1:19" ht="15.75" x14ac:dyDescent="0.25">
      <c r="A28" s="6"/>
      <c r="B28" s="7"/>
      <c r="C28" s="7"/>
      <c r="D28" s="7"/>
      <c r="E28" s="7"/>
      <c r="F28" s="7"/>
      <c r="G28" s="7"/>
      <c r="H28" s="25"/>
      <c r="I28" s="7"/>
      <c r="J28" s="7"/>
      <c r="K28" s="25"/>
      <c r="L28" s="25"/>
      <c r="M28" s="8"/>
      <c r="N28" s="8"/>
      <c r="O28" s="8"/>
      <c r="P28" s="29"/>
      <c r="Q28" s="29"/>
      <c r="R28" s="9"/>
      <c r="S28" s="9"/>
    </row>
    <row r="29" spans="1:19" ht="15.75" x14ac:dyDescent="0.25">
      <c r="A29" s="6"/>
      <c r="B29" s="7"/>
      <c r="C29" s="7"/>
      <c r="D29" s="7"/>
      <c r="E29" s="7"/>
      <c r="F29" s="7"/>
      <c r="G29" s="7"/>
      <c r="H29" s="25"/>
      <c r="I29" s="7"/>
      <c r="J29" s="7"/>
      <c r="K29" s="25"/>
      <c r="L29" s="25"/>
      <c r="M29" s="8"/>
      <c r="N29" s="8"/>
      <c r="O29" s="8"/>
      <c r="P29" s="29"/>
      <c r="Q29" s="29"/>
      <c r="R29" s="9"/>
      <c r="S29" s="9"/>
    </row>
    <row r="30" spans="1:19" ht="15.75" x14ac:dyDescent="0.25">
      <c r="A30" s="6"/>
      <c r="B30" s="7"/>
      <c r="C30" s="7"/>
      <c r="D30" s="7"/>
      <c r="E30" s="7"/>
      <c r="F30" s="7"/>
      <c r="G30" s="7"/>
      <c r="H30" s="25"/>
      <c r="I30" s="7"/>
      <c r="J30" s="7"/>
      <c r="K30" s="25"/>
      <c r="L30" s="25"/>
      <c r="M30" s="8"/>
      <c r="N30" s="8"/>
      <c r="O30" s="8"/>
      <c r="P30" s="29"/>
      <c r="Q30" s="29"/>
      <c r="R30" s="9"/>
      <c r="S30" s="9"/>
    </row>
    <row r="31" spans="1:19" ht="15.75" x14ac:dyDescent="0.25">
      <c r="A31" s="6"/>
      <c r="B31" s="7"/>
      <c r="C31" s="7"/>
      <c r="D31" s="7"/>
      <c r="E31" s="7"/>
      <c r="F31" s="7"/>
      <c r="G31" s="7"/>
      <c r="H31" s="25"/>
      <c r="I31" s="7"/>
      <c r="J31" s="7"/>
      <c r="K31" s="25"/>
      <c r="L31" s="25"/>
      <c r="M31" s="8"/>
      <c r="N31" s="8"/>
      <c r="O31" s="8"/>
      <c r="P31" s="29"/>
      <c r="Q31" s="29"/>
      <c r="R31" s="9"/>
      <c r="S31" s="9"/>
    </row>
    <row r="32" spans="1:19" ht="15.75" x14ac:dyDescent="0.25">
      <c r="A32" s="6"/>
      <c r="B32" s="7"/>
      <c r="C32" s="7"/>
      <c r="D32" s="7"/>
      <c r="E32" s="7"/>
      <c r="F32" s="7"/>
      <c r="G32" s="7"/>
      <c r="H32" s="25"/>
      <c r="I32" s="7"/>
      <c r="J32" s="7"/>
      <c r="K32" s="25"/>
      <c r="L32" s="25"/>
      <c r="M32" s="8"/>
      <c r="N32" s="8"/>
      <c r="O32" s="8"/>
      <c r="P32" s="29"/>
      <c r="Q32" s="29"/>
      <c r="R32" s="9"/>
      <c r="S32" s="9"/>
    </row>
    <row r="33" spans="1:19" ht="15.75" x14ac:dyDescent="0.25">
      <c r="A33" s="6"/>
      <c r="B33" s="7"/>
      <c r="C33" s="7"/>
      <c r="D33" s="7"/>
      <c r="E33" s="7"/>
      <c r="F33" s="7"/>
      <c r="G33" s="7"/>
      <c r="H33" s="25"/>
      <c r="I33" s="7"/>
      <c r="J33" s="7"/>
      <c r="K33" s="25"/>
      <c r="L33" s="25"/>
      <c r="M33" s="8"/>
      <c r="N33" s="8"/>
      <c r="O33" s="8"/>
      <c r="P33" s="29"/>
      <c r="Q33" s="29"/>
      <c r="R33" s="9"/>
      <c r="S33" s="9"/>
    </row>
    <row r="34" spans="1:19" ht="15.75" x14ac:dyDescent="0.25">
      <c r="A34" s="6"/>
      <c r="B34" s="7"/>
      <c r="C34" s="7"/>
      <c r="D34" s="7"/>
      <c r="E34" s="7"/>
      <c r="F34" s="7"/>
      <c r="G34" s="7"/>
      <c r="H34" s="25"/>
      <c r="I34" s="7"/>
      <c r="J34" s="7"/>
      <c r="K34" s="25"/>
      <c r="L34" s="25"/>
      <c r="M34" s="8"/>
      <c r="N34" s="8"/>
      <c r="O34" s="8"/>
      <c r="P34" s="29"/>
      <c r="Q34" s="29"/>
      <c r="R34" s="9"/>
      <c r="S34" s="9"/>
    </row>
    <row r="35" spans="1:19" ht="15.75" x14ac:dyDescent="0.25">
      <c r="A35" s="6"/>
      <c r="B35" s="7"/>
      <c r="C35" s="7"/>
      <c r="D35" s="7"/>
      <c r="E35" s="7"/>
      <c r="F35" s="7"/>
      <c r="G35" s="7"/>
      <c r="H35" s="25"/>
      <c r="I35" s="7"/>
      <c r="J35" s="7"/>
      <c r="K35" s="25"/>
      <c r="L35" s="25"/>
      <c r="M35" s="8"/>
      <c r="N35" s="8"/>
      <c r="O35" s="8"/>
      <c r="P35" s="29"/>
      <c r="Q35" s="29"/>
      <c r="R35" s="9"/>
      <c r="S35" s="9"/>
    </row>
    <row r="36" spans="1:19" ht="15.75" x14ac:dyDescent="0.25">
      <c r="A36" s="6"/>
      <c r="B36" s="7"/>
      <c r="C36" s="7"/>
      <c r="D36" s="7"/>
      <c r="E36" s="7"/>
      <c r="F36" s="7"/>
      <c r="G36" s="7"/>
      <c r="H36" s="25"/>
      <c r="I36" s="7"/>
      <c r="J36" s="7"/>
      <c r="K36" s="25"/>
      <c r="L36" s="25"/>
      <c r="M36" s="8"/>
      <c r="N36" s="8"/>
      <c r="O36" s="8"/>
      <c r="P36" s="29"/>
      <c r="Q36" s="29"/>
      <c r="R36" s="9"/>
      <c r="S36" s="9"/>
    </row>
    <row r="37" spans="1:19" ht="15.75" x14ac:dyDescent="0.25">
      <c r="A37" s="6"/>
      <c r="B37" s="7"/>
      <c r="C37" s="7"/>
      <c r="D37" s="7"/>
      <c r="E37" s="7"/>
      <c r="F37" s="7"/>
      <c r="G37" s="7"/>
      <c r="H37" s="25"/>
      <c r="I37" s="7"/>
      <c r="J37" s="7"/>
      <c r="K37" s="25"/>
      <c r="L37" s="25"/>
      <c r="M37" s="8"/>
      <c r="N37" s="8"/>
      <c r="O37" s="8"/>
      <c r="P37" s="29"/>
      <c r="Q37" s="29"/>
      <c r="R37" s="9"/>
      <c r="S37" s="9"/>
    </row>
    <row r="38" spans="1:19" ht="15.75" x14ac:dyDescent="0.25">
      <c r="A38" s="6"/>
      <c r="B38" s="7"/>
      <c r="C38" s="7"/>
      <c r="D38" s="7"/>
      <c r="E38" s="7"/>
      <c r="F38" s="7"/>
      <c r="G38" s="7"/>
      <c r="H38" s="25"/>
      <c r="I38" s="7"/>
      <c r="J38" s="7"/>
      <c r="K38" s="25"/>
      <c r="L38" s="25"/>
      <c r="M38" s="8"/>
      <c r="N38" s="8"/>
      <c r="O38" s="8"/>
      <c r="P38" s="29"/>
      <c r="Q38" s="29"/>
      <c r="R38" s="9"/>
      <c r="S38" s="9"/>
    </row>
    <row r="39" spans="1:19" ht="15.75" x14ac:dyDescent="0.25">
      <c r="A39" s="6"/>
      <c r="B39" s="7"/>
      <c r="C39" s="7"/>
      <c r="D39" s="7"/>
      <c r="E39" s="7"/>
      <c r="F39" s="7"/>
      <c r="G39" s="7"/>
      <c r="H39" s="25"/>
      <c r="I39" s="7"/>
      <c r="J39" s="7"/>
      <c r="K39" s="25"/>
      <c r="L39" s="25"/>
      <c r="M39" s="8"/>
      <c r="N39" s="8"/>
      <c r="O39" s="8"/>
      <c r="P39" s="29"/>
      <c r="Q39" s="29"/>
      <c r="R39" s="9"/>
      <c r="S39" s="9"/>
    </row>
    <row r="40" spans="1:19" ht="15.75" x14ac:dyDescent="0.25">
      <c r="A40" s="6"/>
      <c r="B40" s="7"/>
      <c r="C40" s="7"/>
      <c r="D40" s="7"/>
      <c r="E40" s="7"/>
      <c r="F40" s="7"/>
      <c r="G40" s="7"/>
      <c r="H40" s="25"/>
      <c r="I40" s="7"/>
      <c r="J40" s="7"/>
      <c r="K40" s="25"/>
      <c r="L40" s="25"/>
      <c r="M40" s="8"/>
      <c r="N40" s="8"/>
      <c r="O40" s="8"/>
      <c r="P40" s="29"/>
      <c r="Q40" s="29"/>
      <c r="R40" s="9"/>
      <c r="S40" s="9"/>
    </row>
    <row r="41" spans="1:19" ht="15.75" x14ac:dyDescent="0.25">
      <c r="A41" s="6"/>
      <c r="B41" s="7"/>
      <c r="C41" s="7"/>
      <c r="D41" s="7"/>
      <c r="E41" s="7"/>
      <c r="F41" s="7"/>
      <c r="G41" s="7"/>
      <c r="H41" s="25"/>
      <c r="I41" s="7"/>
      <c r="J41" s="7"/>
      <c r="K41" s="25"/>
      <c r="L41" s="25"/>
      <c r="M41" s="8"/>
      <c r="N41" s="8"/>
      <c r="O41" s="8"/>
      <c r="P41" s="29"/>
      <c r="Q41" s="29"/>
      <c r="R41" s="9"/>
      <c r="S41" s="9"/>
    </row>
    <row r="42" spans="1:19" ht="15.75" x14ac:dyDescent="0.25">
      <c r="A42" s="6"/>
      <c r="B42" s="7"/>
      <c r="C42" s="7"/>
      <c r="D42" s="7"/>
      <c r="E42" s="7"/>
      <c r="F42" s="7"/>
      <c r="G42" s="7"/>
      <c r="H42" s="25"/>
      <c r="I42" s="7"/>
      <c r="J42" s="7"/>
      <c r="K42" s="25"/>
      <c r="L42" s="25"/>
      <c r="M42" s="8"/>
      <c r="N42" s="8"/>
      <c r="O42" s="8"/>
      <c r="P42" s="29"/>
      <c r="Q42" s="29"/>
      <c r="R42" s="9"/>
      <c r="S42" s="9"/>
    </row>
    <row r="43" spans="1:19" ht="15.75" x14ac:dyDescent="0.25">
      <c r="A43" s="6"/>
      <c r="B43" s="7"/>
      <c r="C43" s="7"/>
      <c r="D43" s="7"/>
      <c r="E43" s="7"/>
      <c r="F43" s="7"/>
      <c r="G43" s="7"/>
      <c r="H43" s="25"/>
      <c r="I43" s="7"/>
      <c r="J43" s="7"/>
      <c r="K43" s="25"/>
      <c r="L43" s="25"/>
      <c r="M43" s="8"/>
      <c r="N43" s="8"/>
      <c r="O43" s="8"/>
      <c r="P43" s="29"/>
      <c r="Q43" s="29"/>
      <c r="R43" s="9"/>
      <c r="S43" s="9"/>
    </row>
    <row r="44" spans="1:19" ht="15.75" x14ac:dyDescent="0.25">
      <c r="A44" s="6"/>
      <c r="B44" s="7"/>
      <c r="C44" s="7"/>
      <c r="D44" s="7"/>
      <c r="E44" s="7"/>
      <c r="F44" s="7"/>
      <c r="G44" s="7"/>
      <c r="H44" s="25"/>
      <c r="I44" s="7"/>
      <c r="J44" s="7"/>
      <c r="K44" s="25"/>
      <c r="L44" s="25"/>
      <c r="M44" s="8"/>
      <c r="N44" s="8"/>
      <c r="O44" s="8"/>
      <c r="P44" s="29"/>
      <c r="Q44" s="29"/>
      <c r="R44" s="9"/>
      <c r="S44" s="9"/>
    </row>
    <row r="45" spans="1:19" ht="15.75" x14ac:dyDescent="0.25">
      <c r="A45" s="6"/>
      <c r="B45" s="7"/>
      <c r="C45" s="7"/>
      <c r="D45" s="7"/>
      <c r="E45" s="7"/>
      <c r="F45" s="7"/>
      <c r="G45" s="7"/>
      <c r="H45" s="25"/>
      <c r="I45" s="7"/>
      <c r="J45" s="7"/>
      <c r="K45" s="25"/>
      <c r="L45" s="25"/>
      <c r="M45" s="8"/>
      <c r="N45" s="8"/>
      <c r="O45" s="8"/>
      <c r="P45" s="29"/>
      <c r="Q45" s="29"/>
      <c r="R45" s="9"/>
      <c r="S45" s="9"/>
    </row>
    <row r="46" spans="1:19" ht="15.75" x14ac:dyDescent="0.25">
      <c r="A46" s="6"/>
      <c r="B46" s="7"/>
      <c r="C46" s="7"/>
      <c r="D46" s="7"/>
      <c r="E46" s="7"/>
      <c r="F46" s="7"/>
      <c r="G46" s="7"/>
      <c r="H46" s="25"/>
      <c r="I46" s="7"/>
      <c r="J46" s="7"/>
      <c r="K46" s="25"/>
      <c r="L46" s="25"/>
      <c r="M46" s="8"/>
      <c r="N46" s="8"/>
      <c r="O46" s="8"/>
      <c r="P46" s="29"/>
      <c r="Q46" s="29"/>
      <c r="R46" s="9"/>
      <c r="S46" s="9"/>
    </row>
    <row r="47" spans="1:19" ht="15.75" x14ac:dyDescent="0.25">
      <c r="A47" s="6"/>
      <c r="B47" s="7"/>
      <c r="C47" s="7"/>
      <c r="D47" s="7"/>
      <c r="E47" s="7"/>
      <c r="F47" s="7"/>
      <c r="G47" s="7"/>
      <c r="H47" s="25"/>
      <c r="I47" s="7"/>
      <c r="J47" s="7"/>
      <c r="K47" s="25"/>
      <c r="L47" s="25"/>
      <c r="M47" s="8"/>
      <c r="N47" s="8"/>
      <c r="O47" s="8"/>
      <c r="P47" s="29"/>
      <c r="Q47" s="29"/>
      <c r="R47" s="9"/>
      <c r="S47" s="9"/>
    </row>
    <row r="48" spans="1:19" ht="15.75" x14ac:dyDescent="0.25">
      <c r="A48" s="6"/>
      <c r="B48" s="7"/>
      <c r="C48" s="7"/>
      <c r="D48" s="7"/>
      <c r="E48" s="7"/>
      <c r="F48" s="7"/>
      <c r="G48" s="7"/>
      <c r="H48" s="25"/>
      <c r="I48" s="7"/>
      <c r="J48" s="7"/>
      <c r="K48" s="25"/>
      <c r="L48" s="25"/>
      <c r="M48" s="8"/>
      <c r="N48" s="8"/>
      <c r="O48" s="8"/>
      <c r="P48" s="29"/>
      <c r="Q48" s="29"/>
      <c r="R48" s="9"/>
      <c r="S48" s="9"/>
    </row>
  </sheetData>
  <mergeCells count="17">
    <mergeCell ref="A1:K1"/>
    <mergeCell ref="A2:K2"/>
    <mergeCell ref="A3:A5"/>
    <mergeCell ref="B3:B5"/>
    <mergeCell ref="C3:C5"/>
    <mergeCell ref="D3:D5"/>
    <mergeCell ref="E3:G3"/>
    <mergeCell ref="H3:J4"/>
    <mergeCell ref="K3:K5"/>
    <mergeCell ref="S3:S5"/>
    <mergeCell ref="E4:G4"/>
    <mergeCell ref="M3:M5"/>
    <mergeCell ref="N3:N5"/>
    <mergeCell ref="O3:O5"/>
    <mergeCell ref="P3:P5"/>
    <mergeCell ref="Q3:Q5"/>
    <mergeCell ref="R3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ИМН</vt:lpstr>
      <vt:lpstr>нет формуляр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</dc:creator>
  <cp:lastModifiedBy>user</cp:lastModifiedBy>
  <cp:lastPrinted>2023-01-17T09:30:40Z</cp:lastPrinted>
  <dcterms:created xsi:type="dcterms:W3CDTF">2015-06-05T18:19:34Z</dcterms:created>
  <dcterms:modified xsi:type="dcterms:W3CDTF">2023-02-23T08:37:19Z</dcterms:modified>
</cp:coreProperties>
</file>